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Y:\Planning\Planning and Community\Internal\0_DevelopmentReview_NEW\PL Application Documents\Applicant Forms &amp; Templates\"/>
    </mc:Choice>
  </mc:AlternateContent>
  <xr:revisionPtr revIDLastSave="0" documentId="8_{5614AE2F-A451-4F27-A001-05BAE2ABFC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QTY TRACKING" sheetId="1" r:id="rId1"/>
  </sheets>
  <definedNames>
    <definedName name="_xlnm.Print_Area" localSheetId="0">'QTY TRACKING'!$A$1:$F$165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8" i="1" l="1"/>
  <c r="F11" i="1"/>
  <c r="E8" i="1" l="1"/>
  <c r="F8" i="1" s="1"/>
  <c r="E9" i="1"/>
  <c r="F9" i="1" s="1"/>
  <c r="E6" i="1"/>
  <c r="F6" i="1" s="1"/>
  <c r="E7" i="1"/>
  <c r="F7" i="1" s="1"/>
  <c r="E10" i="1"/>
  <c r="F10" i="1" s="1"/>
  <c r="F40" i="1" l="1"/>
  <c r="F42" i="1" s="1"/>
</calcChain>
</file>

<file path=xl/sharedStrings.xml><?xml version="1.0" encoding="utf-8"?>
<sst xmlns="http://schemas.openxmlformats.org/spreadsheetml/2006/main" count="69" uniqueCount="46">
  <si>
    <t xml:space="preserve"> ITEM  </t>
  </si>
  <si>
    <t xml:space="preserve"> UNIT  </t>
  </si>
  <si>
    <t>UNIT PRICE</t>
  </si>
  <si>
    <t>TOTAL PRICE</t>
  </si>
  <si>
    <t xml:space="preserve"> TOTAL QTY</t>
  </si>
  <si>
    <t xml:space="preserve"> ITEM #  </t>
  </si>
  <si>
    <t>SCHEDULE OF QUANTITIES</t>
  </si>
  <si>
    <t>Clearing and Grubbing</t>
  </si>
  <si>
    <t>Aggregate Base Course - Class 6</t>
  </si>
  <si>
    <t>Topsoil (Removal, Stockpile, and Placement)</t>
  </si>
  <si>
    <t>Concrete Inlet (Complete In-Place)</t>
  </si>
  <si>
    <t>18-inch HDPE (Complete In-Place)</t>
  </si>
  <si>
    <t>12-inch HDPE (Complete In-Place)</t>
  </si>
  <si>
    <t>24-inch HDPE (Complete In-Place)</t>
  </si>
  <si>
    <t>12-inch Flared End Section</t>
  </si>
  <si>
    <t>18-inch Flared End Section</t>
  </si>
  <si>
    <t>24-inch Flared End Section</t>
  </si>
  <si>
    <t xml:space="preserve">Detectable Warning </t>
  </si>
  <si>
    <t>LF</t>
  </si>
  <si>
    <t>CY</t>
  </si>
  <si>
    <t>SY</t>
  </si>
  <si>
    <t>SF</t>
  </si>
  <si>
    <t xml:space="preserve">General Conditions/Mobilization (10% of Work Items)               </t>
  </si>
  <si>
    <t>Construction Surveying (2% of Work Items)</t>
  </si>
  <si>
    <t>Traffic, Pedestrian, and Bicycle Control (5% of Work Items)</t>
  </si>
  <si>
    <t>LS</t>
  </si>
  <si>
    <t>AC</t>
  </si>
  <si>
    <t xml:space="preserve">Sawcut - Asphalt </t>
  </si>
  <si>
    <t>Asphalt Removal &amp; Disposal</t>
  </si>
  <si>
    <t>Unclassified Excavation &amp; Export</t>
  </si>
  <si>
    <t>Aggregate Base Course - Class 3</t>
  </si>
  <si>
    <t>Rough &amp; Fine Grading</t>
  </si>
  <si>
    <t>Curb &amp; Gutter</t>
  </si>
  <si>
    <t xml:space="preserve">Rip Rap </t>
  </si>
  <si>
    <t xml:space="preserve">Revegetation </t>
  </si>
  <si>
    <t>Erosion Control/Stabilization</t>
  </si>
  <si>
    <t>EA</t>
  </si>
  <si>
    <t>Quality Control/Material Testing (2% of Work Items)</t>
  </si>
  <si>
    <t>Construction Site Management (2% of Work Items)</t>
  </si>
  <si>
    <t xml:space="preserve">Concrete Sidewalk: 6-inch Fiber Reinforced Class D (Complete In-Place) </t>
  </si>
  <si>
    <t>1 ft Compacted Shoulder (Class 6)</t>
  </si>
  <si>
    <t>Sidewalk Alternative Compliance - Engineer's Cost Estimate (2023)</t>
  </si>
  <si>
    <t>Project Total</t>
  </si>
  <si>
    <t xml:space="preserve">Total Cost of Work Items </t>
  </si>
  <si>
    <t>Project Total plus 10% Admin Fee   (CDC 414.E.2.c.)</t>
  </si>
  <si>
    <t>Additional Critical Items Not Listed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</si>
</sst>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11" x14ac:knownFonts="1">
    <font>
      <sz val="10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sz val="10"/>
      <color indexed="8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1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0"/>
      <color theme="0" tint="-0.249977111117893"/>
      <name val="Calibri"/>
      <family val="2"/>
    </font>
    <font>
      <i/>
      <sz val="10"/>
      <color theme="0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81">
    <xf numFmtId="0" fontId="0" fillId="0" borderId="0" xfId="0"/>
    <xf numFmtId="0" fontId="1" fillId="3" borderId="6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1" fillId="0" borderId="0" xfId="0" applyFont="1" applyProtection="1"/>
    <xf numFmtId="164" fontId="1" fillId="3" borderId="6" xfId="0" applyNumberFormat="1" applyFont="1" applyFill="1" applyBorder="1" applyAlignment="1" applyProtection="1">
      <alignment horizontal="right"/>
    </xf>
    <xf numFmtId="164" fontId="1" fillId="0" borderId="10" xfId="0" applyNumberFormat="1" applyFont="1" applyFill="1" applyBorder="1" applyAlignment="1" applyProtection="1">
      <alignment horizontal="right"/>
    </xf>
    <xf numFmtId="2" fontId="1" fillId="0" borderId="6" xfId="0" applyNumberFormat="1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left" vertical="center"/>
    </xf>
    <xf numFmtId="0" fontId="2" fillId="2" borderId="14" xfId="0" applyFont="1" applyFill="1" applyBorder="1" applyAlignment="1" applyProtection="1">
      <alignment horizontal="left" vertical="center"/>
    </xf>
    <xf numFmtId="0" fontId="5" fillId="2" borderId="8" xfId="0" applyFont="1" applyFill="1" applyBorder="1" applyAlignment="1" applyProtection="1">
      <alignment horizontal="center" vertical="center"/>
    </xf>
    <xf numFmtId="0" fontId="1" fillId="0" borderId="21" xfId="0" applyNumberFormat="1" applyFont="1" applyFill="1" applyBorder="1" applyAlignment="1" applyProtection="1">
      <alignment horizontal="center" vertical="center"/>
    </xf>
    <xf numFmtId="164" fontId="1" fillId="0" borderId="21" xfId="0" applyNumberFormat="1" applyFont="1" applyFill="1" applyBorder="1" applyAlignment="1" applyProtection="1">
      <alignment horizontal="right"/>
    </xf>
    <xf numFmtId="164" fontId="1" fillId="0" borderId="22" xfId="0" applyNumberFormat="1" applyFont="1" applyFill="1" applyBorder="1" applyAlignment="1" applyProtection="1">
      <alignment horizontal="right"/>
    </xf>
    <xf numFmtId="0" fontId="1" fillId="0" borderId="6" xfId="0" applyNumberFormat="1" applyFont="1" applyFill="1" applyBorder="1" applyAlignment="1" applyProtection="1">
      <alignment horizontal="center" vertical="center"/>
    </xf>
    <xf numFmtId="164" fontId="1" fillId="0" borderId="6" xfId="0" applyNumberFormat="1" applyFont="1" applyFill="1" applyBorder="1" applyAlignment="1" applyProtection="1">
      <alignment horizontal="right"/>
    </xf>
    <xf numFmtId="0" fontId="1" fillId="3" borderId="6" xfId="0" applyNumberFormat="1" applyFont="1" applyFill="1" applyBorder="1" applyAlignment="1" applyProtection="1">
      <alignment horizontal="center" vertical="center"/>
    </xf>
    <xf numFmtId="164" fontId="1" fillId="0" borderId="7" xfId="0" applyNumberFormat="1" applyFont="1" applyBorder="1" applyAlignment="1" applyProtection="1">
      <alignment vertical="center"/>
    </xf>
    <xf numFmtId="164" fontId="1" fillId="0" borderId="0" xfId="0" applyNumberFormat="1" applyFont="1" applyAlignment="1" applyProtection="1">
      <alignment vertical="center"/>
    </xf>
    <xf numFmtId="164" fontId="1" fillId="0" borderId="14" xfId="0" applyNumberFormat="1" applyFont="1" applyFill="1" applyBorder="1" applyAlignment="1" applyProtection="1">
      <alignment vertical="center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Protection="1"/>
    <xf numFmtId="0" fontId="3" fillId="0" borderId="0" xfId="0" applyFont="1" applyFill="1" applyBorder="1" applyAlignment="1" applyProtection="1">
      <alignment vertical="top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 applyFill="1" applyBorder="1" applyAlignment="1" applyProtection="1">
      <alignment horizontal="right"/>
    </xf>
    <xf numFmtId="164" fontId="1" fillId="0" borderId="0" xfId="0" applyNumberFormat="1" applyFont="1" applyFill="1" applyBorder="1" applyAlignment="1" applyProtection="1">
      <alignment vertical="center"/>
    </xf>
    <xf numFmtId="1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Protection="1"/>
    <xf numFmtId="0" fontId="1" fillId="0" borderId="0" xfId="0" applyFont="1" applyFill="1" applyProtection="1"/>
    <xf numFmtId="0" fontId="3" fillId="0" borderId="0" xfId="0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Border="1" applyProtection="1"/>
    <xf numFmtId="0" fontId="5" fillId="0" borderId="0" xfId="0" applyFont="1" applyProtection="1"/>
    <xf numFmtId="0" fontId="4" fillId="0" borderId="0" xfId="0" applyFont="1" applyFill="1" applyBorder="1" applyAlignment="1" applyProtection="1">
      <alignment horizontal="right" vertical="center"/>
    </xf>
    <xf numFmtId="165" fontId="4" fillId="0" borderId="0" xfId="0" applyNumberFormat="1" applyFont="1" applyFill="1" applyBorder="1" applyAlignment="1" applyProtection="1">
      <alignment horizontal="right" vertical="center"/>
    </xf>
    <xf numFmtId="4" fontId="1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Protection="1"/>
    <xf numFmtId="0" fontId="1" fillId="0" borderId="0" xfId="0" applyNumberFormat="1" applyFont="1" applyProtection="1"/>
    <xf numFmtId="4" fontId="1" fillId="0" borderId="0" xfId="0" applyNumberFormat="1" applyFont="1" applyFill="1" applyAlignment="1" applyProtection="1">
      <alignment horizontal="right"/>
    </xf>
    <xf numFmtId="0" fontId="10" fillId="0" borderId="6" xfId="0" applyFont="1" applyFill="1" applyBorder="1" applyAlignment="1" applyProtection="1">
      <alignment vertical="center"/>
    </xf>
    <xf numFmtId="0" fontId="10" fillId="0" borderId="12" xfId="0" applyFont="1" applyFill="1" applyBorder="1" applyAlignment="1" applyProtection="1">
      <alignment vertical="center"/>
    </xf>
    <xf numFmtId="0" fontId="10" fillId="3" borderId="9" xfId="0" applyFont="1" applyFill="1" applyBorder="1" applyAlignment="1" applyProtection="1">
      <alignment horizontal="center" vertical="center"/>
    </xf>
    <xf numFmtId="0" fontId="10" fillId="3" borderId="11" xfId="0" applyFont="1" applyFill="1" applyBorder="1" applyAlignment="1" applyProtection="1">
      <alignment horizontal="center" vertical="center"/>
    </xf>
    <xf numFmtId="164" fontId="9" fillId="0" borderId="10" xfId="0" applyNumberFormat="1" applyFont="1" applyFill="1" applyBorder="1" applyAlignment="1" applyProtection="1">
      <alignment horizontal="right"/>
    </xf>
    <xf numFmtId="2" fontId="9" fillId="0" borderId="6" xfId="0" applyNumberFormat="1" applyFont="1" applyFill="1" applyBorder="1" applyAlignment="1" applyProtection="1">
      <alignment horizontal="center" vertical="center"/>
      <protection locked="0"/>
    </xf>
    <xf numFmtId="1" fontId="9" fillId="0" borderId="12" xfId="0" applyNumberFormat="1" applyFont="1" applyFill="1" applyBorder="1" applyAlignment="1" applyProtection="1">
      <alignment horizontal="center" vertical="center"/>
      <protection locked="0"/>
    </xf>
    <xf numFmtId="164" fontId="9" fillId="0" borderId="13" xfId="0" applyNumberFormat="1" applyFont="1" applyFill="1" applyBorder="1" applyAlignment="1" applyProtection="1">
      <alignment horizontal="right"/>
    </xf>
    <xf numFmtId="0" fontId="1" fillId="3" borderId="20" xfId="0" applyFont="1" applyFill="1" applyBorder="1" applyAlignment="1" applyProtection="1">
      <alignment horizontal="center" vertical="center"/>
    </xf>
    <xf numFmtId="0" fontId="1" fillId="0" borderId="21" xfId="0" applyFont="1" applyFill="1" applyBorder="1" applyAlignment="1" applyProtection="1">
      <alignment vertical="center"/>
    </xf>
    <xf numFmtId="0" fontId="1" fillId="0" borderId="21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</xf>
    <xf numFmtId="164" fontId="9" fillId="3" borderId="6" xfId="0" applyNumberFormat="1" applyFont="1" applyFill="1" applyBorder="1" applyAlignment="1" applyProtection="1">
      <alignment horizontal="right"/>
      <protection locked="0"/>
    </xf>
    <xf numFmtId="2" fontId="9" fillId="0" borderId="12" xfId="0" applyNumberFormat="1" applyFont="1" applyFill="1" applyBorder="1" applyAlignment="1" applyProtection="1">
      <alignment horizontal="center" vertical="center"/>
      <protection locked="0"/>
    </xf>
    <xf numFmtId="164" fontId="9" fillId="3" borderId="12" xfId="0" applyNumberFormat="1" applyFont="1" applyFill="1" applyBorder="1" applyAlignment="1" applyProtection="1">
      <alignment horizontal="right"/>
      <protection locked="0"/>
    </xf>
    <xf numFmtId="0" fontId="6" fillId="3" borderId="15" xfId="0" applyFont="1" applyFill="1" applyBorder="1" applyAlignment="1" applyProtection="1">
      <alignment horizontal="center"/>
    </xf>
    <xf numFmtId="0" fontId="6" fillId="3" borderId="16" xfId="0" applyFont="1" applyFill="1" applyBorder="1" applyAlignment="1" applyProtection="1">
      <alignment horizontal="center"/>
    </xf>
    <xf numFmtId="0" fontId="6" fillId="3" borderId="17" xfId="0" applyFont="1" applyFill="1" applyBorder="1" applyAlignment="1" applyProtection="1">
      <alignment horizontal="center"/>
    </xf>
    <xf numFmtId="0" fontId="6" fillId="3" borderId="1" xfId="0" applyFont="1" applyFill="1" applyBorder="1" applyAlignment="1" applyProtection="1">
      <alignment horizontal="center"/>
    </xf>
    <xf numFmtId="0" fontId="6" fillId="3" borderId="0" xfId="0" applyFont="1" applyFill="1" applyBorder="1" applyAlignment="1" applyProtection="1">
      <alignment horizontal="center"/>
    </xf>
    <xf numFmtId="0" fontId="6" fillId="3" borderId="18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1" fillId="0" borderId="15" xfId="0" applyNumberFormat="1" applyFont="1" applyFill="1" applyBorder="1" applyAlignment="1" applyProtection="1">
      <alignment horizontal="center" vertical="center" wrapText="1"/>
    </xf>
    <xf numFmtId="0" fontId="1" fillId="0" borderId="16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164" fontId="1" fillId="0" borderId="8" xfId="0" applyNumberFormat="1" applyFont="1" applyFill="1" applyBorder="1" applyAlignment="1" applyProtection="1">
      <alignment vertical="center"/>
    </xf>
    <xf numFmtId="164" fontId="1" fillId="0" borderId="23" xfId="0" applyNumberFormat="1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14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</cellXfs>
  <cellStyles count="2">
    <cellStyle name="Normal" xfId="0" builtinId="0"/>
    <cellStyle name="Normal 2" xfId="1" xr:uid="{980970DA-5BD6-4DC6-99AC-0CD57D0E9FB0}"/>
  </cellStyles>
  <dxfs count="0"/>
  <tableStyles count="0" defaultTableStyle="TableStyleMedium2" defaultPivotStyle="PivotStyleLight16"/>
  <colors>
    <mruColors>
      <color rgb="FFFFFF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google.com/imgres?imgurl=https://pbs.twimg.com/profile_images/889914527428554756/K7TFzrHo_400x400.jpg&amp;imgrefurl=https://twitter.com/cityofsteamboat&amp;docid=PkxatBjr9FeJRM&amp;tbnid=jmmDV-2MUCGxkM:&amp;vet=10ahUKEwiypOeymdncAhXumq0KHQxwDp4QMwhSKAkwCQ..i&amp;w=400&amp;h=400&amp;bih=620&amp;biw=1422&amp;q=city%20of%20steamboat%20springs%20logo&amp;ved=0ahUKEwiypOeymdncAhXumq0KHQxwDp4QMwhSKAkwCQ&amp;iact=mrc&amp;uact=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53341</xdr:rowOff>
    </xdr:to>
    <xdr:sp macro="" textlink="">
      <xdr:nvSpPr>
        <xdr:cNvPr id="1032" name="jmmDV-2MUCGxkM:" descr="Image result for city of steamboat springs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10201275" y="6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345077</xdr:colOff>
      <xdr:row>1</xdr:row>
      <xdr:rowOff>111035</xdr:rowOff>
    </xdr:from>
    <xdr:ext cx="3444240" cy="198682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EB9C21F-3CEB-40C7-B2E6-EB25F3F9798C}"/>
            </a:ext>
          </a:extLst>
        </xdr:cNvPr>
        <xdr:cNvSpPr txBox="1"/>
      </xdr:nvSpPr>
      <xdr:spPr>
        <a:xfrm>
          <a:off x="8635637" y="354875"/>
          <a:ext cx="3444240" cy="1986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*Unit pricing is based on recently recieved City project bid</a:t>
          </a:r>
          <a:r>
            <a:rPr lang="en-US" sz="1100" baseline="0"/>
            <a:t> proposals </a:t>
          </a:r>
          <a:r>
            <a:rPr lang="en-US" sz="1100"/>
            <a:t>for similar projects and/or line items. All unit prices have been adjusted to more closely align with the typical scope of work required of a 100-foot</a:t>
          </a:r>
          <a:r>
            <a:rPr lang="en-US" sz="1100" baseline="0"/>
            <a:t> sidewalk. </a:t>
          </a:r>
          <a:r>
            <a:rPr lang="en-US" sz="1100"/>
            <a:t>The work item</a:t>
          </a:r>
          <a:r>
            <a:rPr lang="en-US" sz="1100" baseline="0"/>
            <a:t> unit </a:t>
          </a:r>
          <a:r>
            <a:rPr lang="en-US" sz="1100"/>
            <a:t>cost shown here is a baseline that shall be adjusted to reflect the actual scope of work associated with the Alternative Compliance. Typically, the smaller the scope the higher the pricing; alternatively, the larger the scope reflects a decrease in pricing due to the economy of scale.</a:t>
          </a:r>
          <a:r>
            <a:rPr lang="en-US" sz="1100" baseline="0"/>
            <a:t> </a:t>
          </a:r>
          <a:endParaRPr lang="en-US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 editAs="oneCell">
    <xdr:from>
      <xdr:col>1</xdr:col>
      <xdr:colOff>1371599</xdr:colOff>
      <xdr:row>0</xdr:row>
      <xdr:rowOff>83820</xdr:rowOff>
    </xdr:from>
    <xdr:to>
      <xdr:col>3</xdr:col>
      <xdr:colOff>153384</xdr:colOff>
      <xdr:row>2</xdr:row>
      <xdr:rowOff>190500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0A67C46-7F27-B834-A0BB-2F7526ADA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0719" y="83820"/>
          <a:ext cx="4230085" cy="541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9"/>
  <sheetViews>
    <sheetView showGridLines="0" tabSelected="1" zoomScaleNormal="100" workbookViewId="0">
      <selection activeCell="I13" sqref="I13"/>
    </sheetView>
  </sheetViews>
  <sheetFormatPr defaultColWidth="9.140625" defaultRowHeight="12.75" x14ac:dyDescent="0.2"/>
  <cols>
    <col min="1" max="1" width="8.42578125" style="5" customWidth="1"/>
    <col min="2" max="2" width="68.85546875" style="5" customWidth="1"/>
    <col min="3" max="3" width="10.5703125" style="38" customWidth="1"/>
    <col min="4" max="4" width="8.7109375" style="5" customWidth="1"/>
    <col min="5" max="5" width="11.28515625" style="39" customWidth="1"/>
    <col min="6" max="6" width="13" style="39" customWidth="1"/>
    <col min="7" max="8" width="9.140625" style="5"/>
    <col min="9" max="9" width="18.85546875" style="5" customWidth="1"/>
    <col min="10" max="10" width="25.7109375" style="5" customWidth="1"/>
    <col min="11" max="16384" width="9.140625" style="5"/>
  </cols>
  <sheetData>
    <row r="1" spans="1:17" ht="19.5" customHeight="1" x14ac:dyDescent="0.2">
      <c r="A1" s="58"/>
      <c r="B1" s="59"/>
      <c r="C1" s="59"/>
      <c r="D1" s="59"/>
      <c r="E1" s="59"/>
      <c r="F1" s="60"/>
    </row>
    <row r="2" spans="1:17" ht="15" customHeight="1" x14ac:dyDescent="0.2">
      <c r="A2" s="61"/>
      <c r="B2" s="62"/>
      <c r="C2" s="62"/>
      <c r="D2" s="62"/>
      <c r="E2" s="62"/>
      <c r="F2" s="63"/>
      <c r="H2" s="23"/>
      <c r="I2" s="23"/>
      <c r="J2" s="23"/>
    </row>
    <row r="3" spans="1:17" ht="57.6" customHeight="1" thickBot="1" x14ac:dyDescent="0.25">
      <c r="A3" s="64" t="s">
        <v>41</v>
      </c>
      <c r="B3" s="65"/>
      <c r="C3" s="65"/>
      <c r="D3" s="65"/>
      <c r="E3" s="65"/>
      <c r="F3" s="66"/>
      <c r="H3" s="23"/>
      <c r="I3" s="23"/>
      <c r="J3" s="23"/>
    </row>
    <row r="4" spans="1:17" ht="18.75" customHeight="1" thickBot="1" x14ac:dyDescent="0.25">
      <c r="A4" s="73" t="s">
        <v>6</v>
      </c>
      <c r="B4" s="74"/>
      <c r="C4" s="74"/>
      <c r="D4" s="74"/>
      <c r="E4" s="9"/>
      <c r="F4" s="10"/>
      <c r="H4" s="23"/>
      <c r="I4" s="23"/>
      <c r="J4" s="23"/>
    </row>
    <row r="5" spans="1:17" ht="13.5" customHeight="1" thickBot="1" x14ac:dyDescent="0.25">
      <c r="A5" s="11" t="s">
        <v>5</v>
      </c>
      <c r="B5" s="11" t="s">
        <v>0</v>
      </c>
      <c r="C5" s="11" t="s">
        <v>4</v>
      </c>
      <c r="D5" s="11" t="s">
        <v>1</v>
      </c>
      <c r="E5" s="11" t="s">
        <v>2</v>
      </c>
      <c r="F5" s="11" t="s">
        <v>3</v>
      </c>
      <c r="H5" s="23"/>
      <c r="I5" s="23"/>
      <c r="J5" s="23"/>
    </row>
    <row r="6" spans="1:17" ht="18.600000000000001" customHeight="1" x14ac:dyDescent="0.2">
      <c r="A6" s="48">
        <v>1</v>
      </c>
      <c r="B6" s="49" t="s">
        <v>22</v>
      </c>
      <c r="C6" s="12">
        <v>1</v>
      </c>
      <c r="D6" s="50" t="s">
        <v>25</v>
      </c>
      <c r="E6" s="13">
        <f>$F$38*0.1</f>
        <v>0</v>
      </c>
      <c r="F6" s="14">
        <f>E6</f>
        <v>0</v>
      </c>
      <c r="H6" s="23"/>
      <c r="I6" s="23"/>
      <c r="J6" s="23"/>
      <c r="K6" s="22"/>
      <c r="L6" s="22"/>
      <c r="M6" s="22"/>
      <c r="N6" s="22"/>
      <c r="O6" s="22"/>
      <c r="P6" s="22"/>
      <c r="Q6" s="22"/>
    </row>
    <row r="7" spans="1:17" ht="18.600000000000001" customHeight="1" x14ac:dyDescent="0.2">
      <c r="A7" s="51">
        <v>2</v>
      </c>
      <c r="B7" s="52" t="s">
        <v>23</v>
      </c>
      <c r="C7" s="15">
        <v>1</v>
      </c>
      <c r="D7" s="53" t="s">
        <v>25</v>
      </c>
      <c r="E7" s="16">
        <f>$F$38*0.02</f>
        <v>0</v>
      </c>
      <c r="F7" s="7">
        <f t="shared" ref="F7:F10" si="0">E7</f>
        <v>0</v>
      </c>
      <c r="H7" s="23"/>
      <c r="I7" s="23"/>
      <c r="J7" s="23"/>
      <c r="K7" s="22"/>
      <c r="L7" s="22"/>
      <c r="M7" s="22"/>
      <c r="N7" s="22"/>
      <c r="O7" s="22"/>
      <c r="P7" s="22"/>
      <c r="Q7" s="22"/>
    </row>
    <row r="8" spans="1:17" ht="18.600000000000001" customHeight="1" x14ac:dyDescent="0.2">
      <c r="A8" s="51">
        <v>3</v>
      </c>
      <c r="B8" s="52" t="s">
        <v>24</v>
      </c>
      <c r="C8" s="17">
        <v>1</v>
      </c>
      <c r="D8" s="53" t="s">
        <v>25</v>
      </c>
      <c r="E8" s="16">
        <f>$F$38*0.05</f>
        <v>0</v>
      </c>
      <c r="F8" s="7">
        <f t="shared" si="0"/>
        <v>0</v>
      </c>
      <c r="H8" s="23"/>
      <c r="I8" s="23"/>
      <c r="J8" s="23"/>
      <c r="K8" s="22"/>
      <c r="L8" s="22"/>
      <c r="M8" s="22"/>
      <c r="N8" s="22"/>
      <c r="O8" s="22"/>
      <c r="P8" s="22"/>
      <c r="Q8" s="22"/>
    </row>
    <row r="9" spans="1:17" ht="18.600000000000001" customHeight="1" x14ac:dyDescent="0.2">
      <c r="A9" s="54">
        <v>4</v>
      </c>
      <c r="B9" s="52" t="s">
        <v>37</v>
      </c>
      <c r="C9" s="17">
        <v>1</v>
      </c>
      <c r="D9" s="53" t="s">
        <v>25</v>
      </c>
      <c r="E9" s="16">
        <f>$F$38*0.02</f>
        <v>0</v>
      </c>
      <c r="F9" s="7">
        <f t="shared" si="0"/>
        <v>0</v>
      </c>
      <c r="H9" s="23"/>
      <c r="I9" s="23"/>
      <c r="J9" s="23"/>
      <c r="K9" s="22"/>
      <c r="L9" s="22"/>
      <c r="M9" s="22"/>
      <c r="N9" s="22"/>
      <c r="O9" s="22"/>
      <c r="P9" s="22"/>
      <c r="Q9" s="22"/>
    </row>
    <row r="10" spans="1:17" ht="18.600000000000001" customHeight="1" x14ac:dyDescent="0.2">
      <c r="A10" s="51">
        <v>5</v>
      </c>
      <c r="B10" s="52" t="s">
        <v>38</v>
      </c>
      <c r="C10" s="17">
        <v>1</v>
      </c>
      <c r="D10" s="53" t="s">
        <v>25</v>
      </c>
      <c r="E10" s="16">
        <f>$F$38*0.02</f>
        <v>0</v>
      </c>
      <c r="F10" s="7">
        <f t="shared" si="0"/>
        <v>0</v>
      </c>
      <c r="H10" s="23"/>
      <c r="I10" s="23"/>
      <c r="J10" s="23"/>
      <c r="K10" s="22"/>
      <c r="L10" s="22"/>
      <c r="M10" s="22"/>
      <c r="N10" s="22"/>
      <c r="O10" s="22"/>
      <c r="P10" s="22"/>
      <c r="Q10" s="22"/>
    </row>
    <row r="11" spans="1:17" ht="18.600000000000001" customHeight="1" x14ac:dyDescent="0.2">
      <c r="A11" s="51">
        <v>6</v>
      </c>
      <c r="B11" s="52" t="s">
        <v>27</v>
      </c>
      <c r="C11" s="1"/>
      <c r="D11" s="53" t="s">
        <v>18</v>
      </c>
      <c r="E11" s="6">
        <v>30</v>
      </c>
      <c r="F11" s="7">
        <f>C11*E11</f>
        <v>0</v>
      </c>
      <c r="H11" s="23"/>
      <c r="I11" s="23"/>
      <c r="J11" s="23"/>
      <c r="K11" s="22"/>
      <c r="L11" s="22"/>
      <c r="M11" s="22"/>
      <c r="N11" s="22"/>
      <c r="O11" s="22"/>
      <c r="P11" s="22"/>
      <c r="Q11" s="22"/>
    </row>
    <row r="12" spans="1:17" ht="18.600000000000001" customHeight="1" x14ac:dyDescent="0.2">
      <c r="A12" s="54">
        <v>7</v>
      </c>
      <c r="B12" s="52" t="s">
        <v>28</v>
      </c>
      <c r="C12" s="1"/>
      <c r="D12" s="53" t="s">
        <v>20</v>
      </c>
      <c r="E12" s="6">
        <v>50</v>
      </c>
      <c r="F12" s="7">
        <f t="shared" ref="F12:F36" si="1">C12*E12</f>
        <v>0</v>
      </c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spans="1:17" ht="18.600000000000001" customHeight="1" x14ac:dyDescent="0.2">
      <c r="A13" s="51">
        <v>8</v>
      </c>
      <c r="B13" s="52" t="s">
        <v>7</v>
      </c>
      <c r="C13" s="2"/>
      <c r="D13" s="53" t="s">
        <v>26</v>
      </c>
      <c r="E13" s="6">
        <v>20000</v>
      </c>
      <c r="F13" s="7">
        <f t="shared" si="1"/>
        <v>0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7" ht="18.600000000000001" customHeight="1" x14ac:dyDescent="0.2">
      <c r="A14" s="51">
        <v>9</v>
      </c>
      <c r="B14" s="52" t="s">
        <v>9</v>
      </c>
      <c r="C14" s="21"/>
      <c r="D14" s="53" t="s">
        <v>19</v>
      </c>
      <c r="E14" s="6">
        <v>60</v>
      </c>
      <c r="F14" s="7">
        <f t="shared" si="1"/>
        <v>0</v>
      </c>
      <c r="H14" s="22"/>
      <c r="I14" s="22"/>
      <c r="J14" s="22"/>
      <c r="K14" s="22"/>
      <c r="L14" s="22"/>
      <c r="M14" s="22"/>
      <c r="N14" s="22"/>
      <c r="O14" s="22"/>
      <c r="P14" s="22"/>
      <c r="Q14" s="22"/>
    </row>
    <row r="15" spans="1:17" ht="18.600000000000001" customHeight="1" x14ac:dyDescent="0.2">
      <c r="A15" s="54">
        <v>10</v>
      </c>
      <c r="B15" s="52" t="s">
        <v>29</v>
      </c>
      <c r="C15" s="21"/>
      <c r="D15" s="53" t="s">
        <v>19</v>
      </c>
      <c r="E15" s="6">
        <v>65</v>
      </c>
      <c r="F15" s="7">
        <f t="shared" si="1"/>
        <v>0</v>
      </c>
      <c r="H15" s="23"/>
      <c r="I15" s="23"/>
      <c r="J15" s="23"/>
      <c r="K15" s="22"/>
      <c r="L15" s="22"/>
      <c r="M15" s="22"/>
      <c r="N15" s="22"/>
      <c r="O15" s="22"/>
      <c r="P15" s="22"/>
      <c r="Q15" s="22"/>
    </row>
    <row r="16" spans="1:17" ht="18.600000000000001" customHeight="1" x14ac:dyDescent="0.2">
      <c r="A16" s="51">
        <v>11</v>
      </c>
      <c r="B16" s="52" t="s">
        <v>12</v>
      </c>
      <c r="C16" s="21"/>
      <c r="D16" s="53" t="s">
        <v>18</v>
      </c>
      <c r="E16" s="6">
        <v>120</v>
      </c>
      <c r="F16" s="7">
        <f t="shared" si="1"/>
        <v>0</v>
      </c>
      <c r="H16" s="23"/>
      <c r="I16" s="23"/>
      <c r="J16" s="23"/>
      <c r="K16" s="22"/>
      <c r="L16" s="22"/>
      <c r="M16" s="22"/>
      <c r="N16" s="22"/>
      <c r="O16" s="22"/>
      <c r="P16" s="22"/>
      <c r="Q16" s="22"/>
    </row>
    <row r="17" spans="1:17" ht="18.600000000000001" customHeight="1" x14ac:dyDescent="0.2">
      <c r="A17" s="51">
        <v>12</v>
      </c>
      <c r="B17" s="52" t="s">
        <v>14</v>
      </c>
      <c r="C17" s="21"/>
      <c r="D17" s="53" t="s">
        <v>36</v>
      </c>
      <c r="E17" s="6">
        <v>400</v>
      </c>
      <c r="F17" s="7">
        <f t="shared" si="1"/>
        <v>0</v>
      </c>
      <c r="H17" s="23"/>
      <c r="I17" s="23"/>
      <c r="J17" s="23"/>
      <c r="K17" s="22"/>
      <c r="L17" s="22"/>
      <c r="M17" s="22"/>
      <c r="N17" s="22"/>
      <c r="O17" s="22"/>
      <c r="P17" s="22"/>
      <c r="Q17" s="22"/>
    </row>
    <row r="18" spans="1:17" ht="18.600000000000001" customHeight="1" x14ac:dyDescent="0.2">
      <c r="A18" s="54">
        <v>13</v>
      </c>
      <c r="B18" s="52" t="s">
        <v>11</v>
      </c>
      <c r="C18" s="21"/>
      <c r="D18" s="53" t="s">
        <v>18</v>
      </c>
      <c r="E18" s="6">
        <v>130</v>
      </c>
      <c r="F18" s="7">
        <f t="shared" si="1"/>
        <v>0</v>
      </c>
      <c r="H18" s="23"/>
      <c r="I18" s="23"/>
      <c r="J18" s="23"/>
      <c r="K18" s="22"/>
      <c r="L18" s="22"/>
      <c r="M18" s="22"/>
      <c r="N18" s="22"/>
      <c r="O18" s="22"/>
      <c r="P18" s="22"/>
      <c r="Q18" s="22"/>
    </row>
    <row r="19" spans="1:17" ht="18.600000000000001" customHeight="1" x14ac:dyDescent="0.2">
      <c r="A19" s="51">
        <v>14</v>
      </c>
      <c r="B19" s="52" t="s">
        <v>15</v>
      </c>
      <c r="C19" s="21"/>
      <c r="D19" s="8" t="s">
        <v>36</v>
      </c>
      <c r="E19" s="6">
        <v>450</v>
      </c>
      <c r="F19" s="7">
        <f t="shared" si="1"/>
        <v>0</v>
      </c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1:17" ht="18.600000000000001" customHeight="1" x14ac:dyDescent="0.2">
      <c r="A20" s="51">
        <v>15</v>
      </c>
      <c r="B20" s="52" t="s">
        <v>13</v>
      </c>
      <c r="C20" s="21"/>
      <c r="D20" s="53" t="s">
        <v>18</v>
      </c>
      <c r="E20" s="6">
        <v>140</v>
      </c>
      <c r="F20" s="7">
        <f t="shared" si="1"/>
        <v>0</v>
      </c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spans="1:17" ht="18.600000000000001" customHeight="1" x14ac:dyDescent="0.2">
      <c r="A21" s="54">
        <v>16</v>
      </c>
      <c r="B21" s="52" t="s">
        <v>16</v>
      </c>
      <c r="C21" s="21"/>
      <c r="D21" s="53" t="s">
        <v>36</v>
      </c>
      <c r="E21" s="6">
        <v>525</v>
      </c>
      <c r="F21" s="7">
        <f t="shared" si="1"/>
        <v>0</v>
      </c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spans="1:17" ht="18.600000000000001" customHeight="1" x14ac:dyDescent="0.2">
      <c r="A22" s="51">
        <v>17</v>
      </c>
      <c r="B22" s="52" t="s">
        <v>10</v>
      </c>
      <c r="C22" s="21"/>
      <c r="D22" s="53" t="s">
        <v>36</v>
      </c>
      <c r="E22" s="6">
        <v>3000</v>
      </c>
      <c r="F22" s="7">
        <f t="shared" si="1"/>
        <v>0</v>
      </c>
      <c r="H22" s="22"/>
      <c r="I22" s="22"/>
      <c r="J22" s="22"/>
      <c r="K22" s="22"/>
      <c r="L22" s="22"/>
      <c r="M22" s="22"/>
      <c r="N22" s="22"/>
      <c r="O22" s="22"/>
      <c r="P22" s="22"/>
      <c r="Q22" s="22"/>
    </row>
    <row r="23" spans="1:17" ht="18.600000000000001" customHeight="1" x14ac:dyDescent="0.2">
      <c r="A23" s="51">
        <v>18</v>
      </c>
      <c r="B23" s="52" t="s">
        <v>30</v>
      </c>
      <c r="C23" s="21"/>
      <c r="D23" s="53" t="s">
        <v>19</v>
      </c>
      <c r="E23" s="6">
        <v>75</v>
      </c>
      <c r="F23" s="7">
        <f t="shared" si="1"/>
        <v>0</v>
      </c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1:17" ht="18.600000000000001" customHeight="1" x14ac:dyDescent="0.2">
      <c r="A24" s="54">
        <v>19</v>
      </c>
      <c r="B24" s="52" t="s">
        <v>8</v>
      </c>
      <c r="C24" s="21"/>
      <c r="D24" s="53" t="s">
        <v>19</v>
      </c>
      <c r="E24" s="6">
        <v>150</v>
      </c>
      <c r="F24" s="7">
        <f t="shared" si="1"/>
        <v>0</v>
      </c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spans="1:17" ht="18.600000000000001" customHeight="1" x14ac:dyDescent="0.2">
      <c r="A25" s="51">
        <v>20</v>
      </c>
      <c r="B25" s="52" t="s">
        <v>31</v>
      </c>
      <c r="C25" s="21"/>
      <c r="D25" s="8" t="s">
        <v>20</v>
      </c>
      <c r="E25" s="6">
        <v>75</v>
      </c>
      <c r="F25" s="7">
        <f t="shared" si="1"/>
        <v>0</v>
      </c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17" ht="18.600000000000001" customHeight="1" x14ac:dyDescent="0.2">
      <c r="A26" s="51">
        <v>21</v>
      </c>
      <c r="B26" s="52" t="s">
        <v>32</v>
      </c>
      <c r="C26" s="21"/>
      <c r="D26" s="8" t="s">
        <v>18</v>
      </c>
      <c r="E26" s="6">
        <v>45</v>
      </c>
      <c r="F26" s="7">
        <f t="shared" si="1"/>
        <v>0</v>
      </c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spans="1:17" ht="18.600000000000001" customHeight="1" x14ac:dyDescent="0.2">
      <c r="A27" s="54">
        <v>22</v>
      </c>
      <c r="B27" s="52" t="s">
        <v>39</v>
      </c>
      <c r="C27" s="21"/>
      <c r="D27" s="8" t="s">
        <v>20</v>
      </c>
      <c r="E27" s="6">
        <v>160</v>
      </c>
      <c r="F27" s="7">
        <f t="shared" si="1"/>
        <v>0</v>
      </c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18.600000000000001" customHeight="1" x14ac:dyDescent="0.2">
      <c r="A28" s="51">
        <v>23</v>
      </c>
      <c r="B28" s="52" t="s">
        <v>17</v>
      </c>
      <c r="C28" s="21"/>
      <c r="D28" s="8" t="s">
        <v>21</v>
      </c>
      <c r="E28" s="6">
        <v>50</v>
      </c>
      <c r="F28" s="7">
        <f t="shared" si="1"/>
        <v>0</v>
      </c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spans="1:17" ht="18.600000000000001" customHeight="1" x14ac:dyDescent="0.2">
      <c r="A29" s="51">
        <v>24</v>
      </c>
      <c r="B29" s="52" t="s">
        <v>40</v>
      </c>
      <c r="C29" s="21"/>
      <c r="D29" s="8" t="s">
        <v>19</v>
      </c>
      <c r="E29" s="6">
        <v>100</v>
      </c>
      <c r="F29" s="7">
        <f t="shared" si="1"/>
        <v>0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</row>
    <row r="30" spans="1:17" ht="18.600000000000001" customHeight="1" x14ac:dyDescent="0.2">
      <c r="A30" s="54">
        <v>25</v>
      </c>
      <c r="B30" s="52" t="s">
        <v>33</v>
      </c>
      <c r="C30" s="21"/>
      <c r="D30" s="8" t="s">
        <v>19</v>
      </c>
      <c r="E30" s="6">
        <v>120</v>
      </c>
      <c r="F30" s="7">
        <f t="shared" si="1"/>
        <v>0</v>
      </c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spans="1:17" ht="18.600000000000001" customHeight="1" x14ac:dyDescent="0.2">
      <c r="A31" s="51">
        <v>26</v>
      </c>
      <c r="B31" s="52" t="s">
        <v>34</v>
      </c>
      <c r="C31" s="2"/>
      <c r="D31" s="8" t="s">
        <v>26</v>
      </c>
      <c r="E31" s="6">
        <v>25000</v>
      </c>
      <c r="F31" s="7">
        <f t="shared" si="1"/>
        <v>0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1:17" ht="18.600000000000001" customHeight="1" x14ac:dyDescent="0.2">
      <c r="A32" s="51">
        <v>27</v>
      </c>
      <c r="B32" s="52" t="s">
        <v>35</v>
      </c>
      <c r="C32" s="2"/>
      <c r="D32" s="8" t="s">
        <v>20</v>
      </c>
      <c r="E32" s="6">
        <v>4</v>
      </c>
      <c r="F32" s="7">
        <f t="shared" si="1"/>
        <v>0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</row>
    <row r="33" spans="1:17" ht="18.600000000000001" customHeight="1" x14ac:dyDescent="0.2">
      <c r="A33" s="42">
        <v>28</v>
      </c>
      <c r="B33" s="40" t="s">
        <v>45</v>
      </c>
      <c r="C33" s="45"/>
      <c r="D33" s="45"/>
      <c r="E33" s="55"/>
      <c r="F33" s="44">
        <f t="shared" si="1"/>
        <v>0</v>
      </c>
      <c r="H33" s="22"/>
      <c r="I33" s="22"/>
      <c r="J33" s="22"/>
      <c r="K33" s="22"/>
      <c r="L33" s="22"/>
      <c r="M33" s="22"/>
      <c r="N33" s="22"/>
      <c r="O33" s="22"/>
      <c r="P33" s="22"/>
      <c r="Q33" s="22"/>
    </row>
    <row r="34" spans="1:17" ht="18.600000000000001" customHeight="1" x14ac:dyDescent="0.2">
      <c r="A34" s="42">
        <v>29</v>
      </c>
      <c r="B34" s="40" t="s">
        <v>45</v>
      </c>
      <c r="C34" s="45"/>
      <c r="D34" s="45"/>
      <c r="E34" s="55"/>
      <c r="F34" s="44">
        <f t="shared" si="1"/>
        <v>0</v>
      </c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spans="1:17" ht="18.600000000000001" customHeight="1" x14ac:dyDescent="0.2">
      <c r="A35" s="42">
        <v>30</v>
      </c>
      <c r="B35" s="40" t="s">
        <v>45</v>
      </c>
      <c r="C35" s="45"/>
      <c r="D35" s="45"/>
      <c r="E35" s="55"/>
      <c r="F35" s="44">
        <f t="shared" si="1"/>
        <v>0</v>
      </c>
      <c r="H35" s="22"/>
      <c r="I35" s="22"/>
      <c r="J35" s="22"/>
      <c r="K35" s="22"/>
      <c r="L35" s="22"/>
      <c r="M35" s="22"/>
      <c r="N35" s="22"/>
      <c r="O35" s="22"/>
      <c r="P35" s="22"/>
      <c r="Q35" s="22"/>
    </row>
    <row r="36" spans="1:17" ht="18.600000000000001" customHeight="1" thickBot="1" x14ac:dyDescent="0.25">
      <c r="A36" s="43">
        <v>31</v>
      </c>
      <c r="B36" s="41" t="s">
        <v>45</v>
      </c>
      <c r="C36" s="46"/>
      <c r="D36" s="56"/>
      <c r="E36" s="57"/>
      <c r="F36" s="47">
        <f t="shared" si="1"/>
        <v>0</v>
      </c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1:17" ht="18.600000000000001" customHeight="1" thickBot="1" x14ac:dyDescent="0.25">
      <c r="A37" s="3"/>
      <c r="B37" s="4"/>
      <c r="C37" s="5"/>
      <c r="E37" s="5"/>
      <c r="F37" s="5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</row>
    <row r="38" spans="1:17" ht="18.600000000000001" customHeight="1" thickBot="1" x14ac:dyDescent="0.25">
      <c r="A38" s="3"/>
      <c r="B38" s="4"/>
      <c r="C38" s="78" t="s">
        <v>43</v>
      </c>
      <c r="D38" s="79"/>
      <c r="E38" s="80"/>
      <c r="F38" s="18">
        <f>SUM(F11:F36)</f>
        <v>0</v>
      </c>
      <c r="G38" s="22"/>
      <c r="H38" s="22"/>
    </row>
    <row r="39" spans="1:17" ht="18.600000000000001" customHeight="1" thickBot="1" x14ac:dyDescent="0.25">
      <c r="A39" s="3"/>
      <c r="B39" s="4"/>
      <c r="C39" s="5"/>
      <c r="E39" s="5"/>
      <c r="F39" s="19"/>
      <c r="G39" s="22"/>
      <c r="H39" s="22"/>
    </row>
    <row r="40" spans="1:17" ht="18.600000000000001" customHeight="1" thickBot="1" x14ac:dyDescent="0.25">
      <c r="A40" s="3"/>
      <c r="B40" s="4"/>
      <c r="C40" s="75" t="s">
        <v>42</v>
      </c>
      <c r="D40" s="76"/>
      <c r="E40" s="77"/>
      <c r="F40" s="20">
        <f>SUM(F6:F36)</f>
        <v>0</v>
      </c>
      <c r="G40" s="22"/>
      <c r="H40" s="22"/>
    </row>
    <row r="41" spans="1:17" ht="18.600000000000001" customHeight="1" thickBot="1" x14ac:dyDescent="0.25">
      <c r="A41" s="23"/>
      <c r="B41" s="23"/>
      <c r="C41" s="24"/>
      <c r="D41" s="4"/>
      <c r="E41" s="25"/>
      <c r="F41" s="26"/>
      <c r="G41" s="22"/>
      <c r="H41" s="22"/>
    </row>
    <row r="42" spans="1:17" ht="18.600000000000001" customHeight="1" x14ac:dyDescent="0.2">
      <c r="A42" s="23"/>
      <c r="B42" s="23"/>
      <c r="C42" s="67" t="s">
        <v>44</v>
      </c>
      <c r="D42" s="68"/>
      <c r="E42" s="68"/>
      <c r="F42" s="71">
        <f>F40*1.1</f>
        <v>0</v>
      </c>
      <c r="G42" s="22"/>
      <c r="H42" s="22"/>
    </row>
    <row r="43" spans="1:17" ht="18.600000000000001" customHeight="1" thickBot="1" x14ac:dyDescent="0.25">
      <c r="A43" s="23"/>
      <c r="B43" s="23"/>
      <c r="C43" s="69"/>
      <c r="D43" s="70"/>
      <c r="E43" s="70"/>
      <c r="F43" s="72"/>
      <c r="G43" s="22"/>
      <c r="H43" s="22"/>
    </row>
    <row r="44" spans="1:17" ht="18.600000000000001" customHeight="1" x14ac:dyDescent="0.2">
      <c r="A44" s="23"/>
      <c r="B44" s="23"/>
      <c r="C44" s="24"/>
      <c r="D44" s="4"/>
      <c r="E44" s="25"/>
      <c r="F44" s="25"/>
      <c r="G44" s="22"/>
      <c r="H44" s="22"/>
    </row>
    <row r="45" spans="1:17" ht="18.600000000000001" customHeight="1" x14ac:dyDescent="0.2">
      <c r="A45" s="23"/>
      <c r="B45" s="23"/>
      <c r="C45" s="24"/>
      <c r="D45" s="4"/>
      <c r="E45" s="25"/>
      <c r="F45" s="25"/>
      <c r="G45" s="22"/>
      <c r="H45" s="22"/>
    </row>
    <row r="46" spans="1:17" ht="18.600000000000001" customHeight="1" x14ac:dyDescent="0.2">
      <c r="A46" s="23"/>
      <c r="B46" s="23"/>
      <c r="C46" s="24"/>
      <c r="D46" s="4"/>
      <c r="E46" s="25"/>
      <c r="F46" s="25"/>
      <c r="G46" s="22"/>
      <c r="H46" s="22"/>
    </row>
    <row r="47" spans="1:17" ht="18.600000000000001" customHeight="1" x14ac:dyDescent="0.2">
      <c r="A47" s="23"/>
      <c r="B47" s="23"/>
      <c r="C47" s="27"/>
      <c r="D47" s="4"/>
      <c r="E47" s="25"/>
      <c r="F47" s="25"/>
      <c r="G47" s="22"/>
      <c r="H47" s="22"/>
    </row>
    <row r="48" spans="1:17" ht="18.600000000000001" customHeight="1" x14ac:dyDescent="0.2">
      <c r="A48" s="23"/>
      <c r="B48" s="23"/>
      <c r="C48" s="27"/>
      <c r="D48" s="4"/>
      <c r="E48" s="25"/>
      <c r="F48" s="25"/>
      <c r="G48" s="22"/>
      <c r="H48" s="22"/>
    </row>
    <row r="49" spans="1:8" ht="18.600000000000001" customHeight="1" x14ac:dyDescent="0.2">
      <c r="A49" s="23"/>
      <c r="B49" s="23"/>
      <c r="C49" s="24"/>
      <c r="D49" s="4"/>
      <c r="E49" s="25"/>
      <c r="F49" s="25"/>
      <c r="G49" s="22"/>
      <c r="H49" s="22"/>
    </row>
    <row r="50" spans="1:8" ht="18.600000000000001" customHeight="1" x14ac:dyDescent="0.2">
      <c r="A50" s="23"/>
      <c r="B50" s="23"/>
      <c r="C50" s="24"/>
      <c r="D50" s="4"/>
      <c r="E50" s="25"/>
      <c r="F50" s="25"/>
      <c r="G50" s="22"/>
      <c r="H50" s="22"/>
    </row>
    <row r="51" spans="1:8" ht="18.600000000000001" customHeight="1" x14ac:dyDescent="0.2">
      <c r="A51" s="3"/>
      <c r="B51" s="4"/>
      <c r="C51" s="24"/>
      <c r="D51" s="4"/>
      <c r="E51" s="25"/>
      <c r="F51" s="25"/>
      <c r="G51" s="22"/>
      <c r="H51" s="22"/>
    </row>
    <row r="52" spans="1:8" ht="18.600000000000001" customHeight="1" x14ac:dyDescent="0.2">
      <c r="A52" s="3"/>
      <c r="B52" s="4"/>
      <c r="C52" s="27"/>
      <c r="D52" s="4"/>
      <c r="E52" s="25"/>
      <c r="F52" s="25"/>
      <c r="G52" s="22"/>
      <c r="H52" s="22"/>
    </row>
    <row r="53" spans="1:8" ht="18.600000000000001" customHeight="1" x14ac:dyDescent="0.2">
      <c r="A53" s="3"/>
      <c r="B53" s="4"/>
      <c r="C53" s="24"/>
      <c r="D53" s="4"/>
      <c r="E53" s="25"/>
      <c r="F53" s="25"/>
      <c r="G53" s="22"/>
      <c r="H53" s="22"/>
    </row>
    <row r="54" spans="1:8" ht="18.600000000000001" customHeight="1" x14ac:dyDescent="0.2">
      <c r="A54" s="3"/>
      <c r="B54" s="4"/>
      <c r="C54" s="24"/>
      <c r="D54" s="4"/>
      <c r="E54" s="25"/>
      <c r="F54" s="25"/>
      <c r="G54" s="22"/>
      <c r="H54" s="22"/>
    </row>
    <row r="55" spans="1:8" ht="18.600000000000001" customHeight="1" x14ac:dyDescent="0.2">
      <c r="A55" s="3"/>
      <c r="B55" s="4"/>
      <c r="C55" s="24"/>
      <c r="D55" s="4"/>
      <c r="E55" s="25"/>
      <c r="F55" s="25"/>
      <c r="G55" s="22"/>
      <c r="H55" s="22"/>
    </row>
    <row r="56" spans="1:8" ht="18.600000000000001" customHeight="1" x14ac:dyDescent="0.2">
      <c r="A56" s="3"/>
      <c r="B56" s="4"/>
      <c r="C56" s="24"/>
      <c r="D56" s="4"/>
      <c r="E56" s="25"/>
      <c r="F56" s="25"/>
      <c r="G56" s="22"/>
      <c r="H56" s="22"/>
    </row>
    <row r="57" spans="1:8" ht="18.600000000000001" customHeight="1" x14ac:dyDescent="0.2">
      <c r="A57" s="3"/>
      <c r="B57" s="4"/>
      <c r="C57" s="24"/>
      <c r="D57" s="4"/>
      <c r="E57" s="25"/>
      <c r="F57" s="25"/>
      <c r="G57" s="22"/>
      <c r="H57" s="22"/>
    </row>
    <row r="58" spans="1:8" ht="18.600000000000001" customHeight="1" x14ac:dyDescent="0.2">
      <c r="A58" s="3"/>
      <c r="B58" s="4"/>
      <c r="C58" s="24"/>
      <c r="D58" s="4"/>
      <c r="E58" s="25"/>
      <c r="F58" s="25"/>
      <c r="G58" s="22"/>
      <c r="H58" s="22"/>
    </row>
    <row r="59" spans="1:8" ht="18.600000000000001" customHeight="1" x14ac:dyDescent="0.2">
      <c r="A59" s="3"/>
      <c r="B59" s="4"/>
      <c r="C59" s="24"/>
      <c r="D59" s="4"/>
      <c r="E59" s="25"/>
      <c r="F59" s="25"/>
      <c r="G59" s="22"/>
      <c r="H59" s="22"/>
    </row>
    <row r="60" spans="1:8" ht="18.600000000000001" customHeight="1" x14ac:dyDescent="0.2">
      <c r="A60" s="3"/>
      <c r="B60" s="4"/>
      <c r="C60" s="24"/>
      <c r="D60" s="4"/>
      <c r="E60" s="25"/>
      <c r="F60" s="25"/>
      <c r="G60" s="22"/>
      <c r="H60" s="22"/>
    </row>
    <row r="61" spans="1:8" ht="18.600000000000001" customHeight="1" x14ac:dyDescent="0.2">
      <c r="A61" s="3"/>
      <c r="B61" s="4"/>
      <c r="C61" s="24"/>
      <c r="D61" s="4"/>
      <c r="E61" s="25"/>
      <c r="F61" s="25"/>
      <c r="G61" s="22"/>
      <c r="H61" s="22"/>
    </row>
    <row r="62" spans="1:8" ht="18.600000000000001" customHeight="1" x14ac:dyDescent="0.2">
      <c r="A62" s="3"/>
      <c r="B62" s="4"/>
      <c r="C62" s="24"/>
      <c r="D62" s="4"/>
      <c r="E62" s="25"/>
      <c r="F62" s="25"/>
      <c r="G62" s="22"/>
      <c r="H62" s="22"/>
    </row>
    <row r="63" spans="1:8" ht="18.600000000000001" customHeight="1" x14ac:dyDescent="0.2">
      <c r="A63" s="3"/>
      <c r="B63" s="4"/>
      <c r="C63" s="24"/>
      <c r="D63" s="4"/>
      <c r="E63" s="25"/>
      <c r="F63" s="25"/>
      <c r="G63" s="22"/>
      <c r="H63" s="22"/>
    </row>
    <row r="64" spans="1:8" ht="18.600000000000001" customHeight="1" x14ac:dyDescent="0.2">
      <c r="A64" s="3"/>
      <c r="B64" s="4"/>
      <c r="C64" s="24"/>
      <c r="D64" s="4"/>
      <c r="E64" s="25"/>
      <c r="F64" s="25"/>
      <c r="G64" s="22"/>
      <c r="H64" s="22"/>
    </row>
    <row r="65" spans="1:8" ht="18.600000000000001" customHeight="1" x14ac:dyDescent="0.2">
      <c r="A65" s="3"/>
      <c r="B65" s="4"/>
      <c r="C65" s="24"/>
      <c r="D65" s="4"/>
      <c r="E65" s="25"/>
      <c r="F65" s="25"/>
      <c r="G65" s="22"/>
      <c r="H65" s="22"/>
    </row>
    <row r="66" spans="1:8" ht="18.600000000000001" customHeight="1" x14ac:dyDescent="0.2">
      <c r="A66" s="3"/>
      <c r="B66" s="4"/>
      <c r="C66" s="24"/>
      <c r="D66" s="4"/>
      <c r="E66" s="25"/>
      <c r="F66" s="25"/>
      <c r="G66" s="22"/>
      <c r="H66" s="22"/>
    </row>
    <row r="67" spans="1:8" ht="18.600000000000001" customHeight="1" x14ac:dyDescent="0.2">
      <c r="A67" s="3"/>
      <c r="B67" s="4"/>
      <c r="C67" s="24"/>
      <c r="D67" s="4"/>
      <c r="E67" s="25"/>
      <c r="F67" s="25"/>
      <c r="G67" s="22"/>
      <c r="H67" s="22"/>
    </row>
    <row r="68" spans="1:8" ht="18.600000000000001" customHeight="1" x14ac:dyDescent="0.2">
      <c r="A68" s="3"/>
      <c r="B68" s="4"/>
      <c r="C68" s="24"/>
      <c r="D68" s="4"/>
      <c r="E68" s="25"/>
      <c r="F68" s="25"/>
      <c r="G68" s="22"/>
      <c r="H68" s="22"/>
    </row>
    <row r="69" spans="1:8" ht="18.600000000000001" customHeight="1" x14ac:dyDescent="0.2">
      <c r="A69" s="3"/>
      <c r="B69" s="4"/>
      <c r="C69" s="24"/>
      <c r="D69" s="4"/>
      <c r="E69" s="25"/>
      <c r="F69" s="25"/>
      <c r="G69" s="22"/>
      <c r="H69" s="22"/>
    </row>
    <row r="70" spans="1:8" ht="18.600000000000001" customHeight="1" x14ac:dyDescent="0.2">
      <c r="A70" s="3"/>
      <c r="B70" s="4"/>
      <c r="C70" s="24"/>
      <c r="D70" s="4"/>
      <c r="E70" s="25"/>
      <c r="F70" s="25"/>
      <c r="G70" s="22"/>
      <c r="H70" s="22"/>
    </row>
    <row r="71" spans="1:8" ht="18.600000000000001" customHeight="1" x14ac:dyDescent="0.2">
      <c r="A71" s="3"/>
      <c r="B71" s="4"/>
      <c r="C71" s="24"/>
      <c r="D71" s="4"/>
      <c r="E71" s="25"/>
      <c r="F71" s="25"/>
      <c r="G71" s="22"/>
      <c r="H71" s="22"/>
    </row>
    <row r="72" spans="1:8" ht="18.600000000000001" customHeight="1" x14ac:dyDescent="0.2">
      <c r="A72" s="3"/>
      <c r="B72" s="4"/>
      <c r="C72" s="24"/>
      <c r="D72" s="4"/>
      <c r="E72" s="25"/>
      <c r="F72" s="25"/>
      <c r="G72" s="22"/>
      <c r="H72" s="22"/>
    </row>
    <row r="73" spans="1:8" ht="18.600000000000001" customHeight="1" x14ac:dyDescent="0.2">
      <c r="A73" s="3"/>
      <c r="B73" s="4"/>
      <c r="C73" s="24"/>
      <c r="D73" s="4"/>
      <c r="E73" s="25"/>
      <c r="F73" s="25"/>
      <c r="G73" s="22"/>
      <c r="H73" s="22"/>
    </row>
    <row r="74" spans="1:8" ht="18.600000000000001" customHeight="1" x14ac:dyDescent="0.2">
      <c r="A74" s="3"/>
      <c r="B74" s="4"/>
      <c r="C74" s="24"/>
      <c r="D74" s="4"/>
      <c r="E74" s="25"/>
      <c r="F74" s="25"/>
      <c r="G74" s="22"/>
      <c r="H74" s="22"/>
    </row>
    <row r="75" spans="1:8" ht="18.600000000000001" customHeight="1" x14ac:dyDescent="0.2">
      <c r="A75" s="3"/>
      <c r="B75" s="4"/>
      <c r="C75" s="24"/>
      <c r="D75" s="4"/>
      <c r="E75" s="25"/>
      <c r="F75" s="25"/>
      <c r="G75" s="22"/>
      <c r="H75" s="22"/>
    </row>
    <row r="76" spans="1:8" ht="18.600000000000001" customHeight="1" x14ac:dyDescent="0.2">
      <c r="A76" s="3"/>
      <c r="B76" s="4"/>
      <c r="C76" s="24"/>
      <c r="D76" s="4"/>
      <c r="E76" s="25"/>
      <c r="F76" s="25"/>
      <c r="G76" s="22"/>
      <c r="H76" s="22"/>
    </row>
    <row r="77" spans="1:8" ht="18.600000000000001" customHeight="1" x14ac:dyDescent="0.2">
      <c r="A77" s="3"/>
      <c r="B77" s="4"/>
      <c r="C77" s="24"/>
      <c r="D77" s="4"/>
      <c r="E77" s="25"/>
      <c r="F77" s="25"/>
      <c r="G77" s="22"/>
      <c r="H77" s="22"/>
    </row>
    <row r="78" spans="1:8" ht="18.600000000000001" customHeight="1" x14ac:dyDescent="0.2">
      <c r="A78" s="3"/>
      <c r="B78" s="4"/>
      <c r="C78" s="24"/>
      <c r="D78" s="4"/>
      <c r="E78" s="25"/>
      <c r="F78" s="25"/>
      <c r="G78" s="22"/>
      <c r="H78" s="22"/>
    </row>
    <row r="79" spans="1:8" ht="18.600000000000001" customHeight="1" x14ac:dyDescent="0.2">
      <c r="A79" s="3"/>
      <c r="B79" s="4"/>
      <c r="C79" s="24"/>
      <c r="D79" s="4"/>
      <c r="E79" s="25"/>
      <c r="F79" s="25"/>
      <c r="G79" s="22"/>
      <c r="H79" s="22"/>
    </row>
    <row r="80" spans="1:8" ht="18.600000000000001" customHeight="1" x14ac:dyDescent="0.2">
      <c r="A80" s="3"/>
      <c r="B80" s="4"/>
      <c r="C80" s="24"/>
      <c r="D80" s="4"/>
      <c r="E80" s="25"/>
      <c r="F80" s="25"/>
      <c r="G80" s="22"/>
      <c r="H80" s="22"/>
    </row>
    <row r="81" spans="1:8" ht="18.600000000000001" customHeight="1" x14ac:dyDescent="0.2">
      <c r="A81" s="3"/>
      <c r="B81" s="4"/>
      <c r="C81" s="24"/>
      <c r="D81" s="4"/>
      <c r="E81" s="25"/>
      <c r="F81" s="25"/>
      <c r="G81" s="22"/>
      <c r="H81" s="22"/>
    </row>
    <row r="82" spans="1:8" ht="18.600000000000001" customHeight="1" x14ac:dyDescent="0.2">
      <c r="A82" s="3"/>
      <c r="B82" s="4"/>
      <c r="C82" s="27"/>
      <c r="D82" s="4"/>
      <c r="E82" s="25"/>
      <c r="F82" s="25"/>
      <c r="G82" s="22"/>
      <c r="H82" s="22"/>
    </row>
    <row r="83" spans="1:8" ht="18.600000000000001" customHeight="1" x14ac:dyDescent="0.2">
      <c r="A83" s="3"/>
      <c r="B83" s="4"/>
      <c r="C83" s="27"/>
      <c r="D83" s="4"/>
      <c r="E83" s="25"/>
      <c r="F83" s="25"/>
      <c r="G83" s="22"/>
      <c r="H83" s="22"/>
    </row>
    <row r="84" spans="1:8" ht="18.600000000000001" customHeight="1" x14ac:dyDescent="0.2">
      <c r="A84" s="3"/>
      <c r="B84" s="4"/>
      <c r="C84" s="27"/>
      <c r="D84" s="4"/>
      <c r="E84" s="25"/>
      <c r="F84" s="25"/>
      <c r="G84" s="22"/>
      <c r="H84" s="22"/>
    </row>
    <row r="85" spans="1:8" ht="18.600000000000001" customHeight="1" x14ac:dyDescent="0.2">
      <c r="A85" s="3"/>
      <c r="B85" s="4"/>
      <c r="C85" s="24"/>
      <c r="D85" s="4"/>
      <c r="E85" s="25"/>
      <c r="F85" s="25"/>
      <c r="G85" s="22"/>
      <c r="H85" s="22"/>
    </row>
    <row r="86" spans="1:8" ht="18.600000000000001" customHeight="1" x14ac:dyDescent="0.2">
      <c r="A86" s="3"/>
      <c r="B86" s="4"/>
      <c r="C86" s="24"/>
      <c r="D86" s="4"/>
      <c r="E86" s="25"/>
      <c r="F86" s="25"/>
      <c r="G86" s="22"/>
      <c r="H86" s="22"/>
    </row>
    <row r="87" spans="1:8" ht="18.600000000000001" customHeight="1" x14ac:dyDescent="0.2">
      <c r="A87" s="3"/>
      <c r="B87" s="4"/>
      <c r="C87" s="24"/>
      <c r="D87" s="4"/>
      <c r="E87" s="25"/>
      <c r="F87" s="25"/>
      <c r="G87" s="22"/>
      <c r="H87" s="22"/>
    </row>
    <row r="88" spans="1:8" ht="18.600000000000001" customHeight="1" x14ac:dyDescent="0.2">
      <c r="A88" s="3"/>
      <c r="B88" s="4"/>
      <c r="C88" s="24"/>
      <c r="D88" s="4"/>
      <c r="E88" s="25"/>
      <c r="F88" s="25"/>
      <c r="G88" s="22"/>
      <c r="H88" s="22"/>
    </row>
    <row r="89" spans="1:8" ht="18.600000000000001" customHeight="1" x14ac:dyDescent="0.2">
      <c r="A89" s="3"/>
      <c r="B89" s="4"/>
      <c r="C89" s="24"/>
      <c r="D89" s="4"/>
      <c r="E89" s="25"/>
      <c r="F89" s="25"/>
      <c r="G89" s="22"/>
      <c r="H89" s="22"/>
    </row>
    <row r="90" spans="1:8" s="29" customFormat="1" ht="18.600000000000001" customHeight="1" x14ac:dyDescent="0.2">
      <c r="A90" s="3"/>
      <c r="B90" s="4"/>
      <c r="C90" s="24"/>
      <c r="D90" s="4"/>
      <c r="E90" s="25"/>
      <c r="F90" s="25"/>
      <c r="G90" s="28"/>
      <c r="H90" s="28"/>
    </row>
    <row r="91" spans="1:8" ht="18.600000000000001" customHeight="1" x14ac:dyDescent="0.2">
      <c r="A91" s="3"/>
      <c r="B91" s="4"/>
      <c r="C91" s="24"/>
      <c r="D91" s="4"/>
      <c r="E91" s="25"/>
      <c r="F91" s="25"/>
      <c r="G91" s="22"/>
      <c r="H91" s="22"/>
    </row>
    <row r="92" spans="1:8" ht="18.600000000000001" customHeight="1" x14ac:dyDescent="0.2">
      <c r="A92" s="3"/>
      <c r="B92" s="4"/>
      <c r="C92" s="24"/>
      <c r="D92" s="4"/>
      <c r="E92" s="25"/>
      <c r="F92" s="25"/>
      <c r="G92" s="22"/>
      <c r="H92" s="22"/>
    </row>
    <row r="93" spans="1:8" ht="18.600000000000001" customHeight="1" x14ac:dyDescent="0.2">
      <c r="A93" s="3"/>
      <c r="B93" s="4"/>
      <c r="C93" s="24"/>
      <c r="D93" s="4"/>
      <c r="E93" s="25"/>
      <c r="F93" s="25"/>
      <c r="G93" s="22"/>
      <c r="H93" s="22"/>
    </row>
    <row r="94" spans="1:8" ht="18.600000000000001" customHeight="1" x14ac:dyDescent="0.2">
      <c r="A94" s="3"/>
      <c r="B94" s="4"/>
      <c r="C94" s="24"/>
      <c r="D94" s="4"/>
      <c r="E94" s="25"/>
      <c r="F94" s="25"/>
      <c r="G94" s="22"/>
      <c r="H94" s="22"/>
    </row>
    <row r="95" spans="1:8" ht="18.600000000000001" customHeight="1" x14ac:dyDescent="0.2">
      <c r="A95" s="3"/>
      <c r="B95" s="4"/>
      <c r="C95" s="24"/>
      <c r="D95" s="4"/>
      <c r="E95" s="25"/>
      <c r="F95" s="25"/>
      <c r="G95" s="22"/>
      <c r="H95" s="22"/>
    </row>
    <row r="96" spans="1:8" ht="18.600000000000001" customHeight="1" x14ac:dyDescent="0.2">
      <c r="A96" s="3"/>
      <c r="B96" s="4"/>
      <c r="C96" s="24"/>
      <c r="D96" s="4"/>
      <c r="E96" s="25"/>
      <c r="F96" s="25"/>
      <c r="G96" s="22"/>
      <c r="H96" s="22"/>
    </row>
    <row r="97" spans="1:8" ht="18.600000000000001" customHeight="1" x14ac:dyDescent="0.2">
      <c r="A97" s="3"/>
      <c r="B97" s="4"/>
      <c r="C97" s="24"/>
      <c r="D97" s="4"/>
      <c r="E97" s="25"/>
      <c r="F97" s="25"/>
      <c r="G97" s="22"/>
      <c r="H97" s="22"/>
    </row>
    <row r="98" spans="1:8" ht="18.600000000000001" customHeight="1" x14ac:dyDescent="0.2">
      <c r="A98" s="3"/>
      <c r="B98" s="4"/>
      <c r="C98" s="24"/>
      <c r="D98" s="4"/>
      <c r="E98" s="25"/>
      <c r="F98" s="25"/>
      <c r="G98" s="22"/>
      <c r="H98" s="22"/>
    </row>
    <row r="99" spans="1:8" ht="18.600000000000001" customHeight="1" x14ac:dyDescent="0.2">
      <c r="A99" s="3"/>
      <c r="B99" s="4"/>
      <c r="C99" s="24"/>
      <c r="D99" s="4"/>
      <c r="E99" s="25"/>
      <c r="F99" s="25"/>
      <c r="G99" s="22"/>
      <c r="H99" s="22"/>
    </row>
    <row r="100" spans="1:8" ht="18.600000000000001" customHeight="1" x14ac:dyDescent="0.2">
      <c r="A100" s="3"/>
      <c r="B100" s="4"/>
      <c r="C100" s="24"/>
      <c r="D100" s="4"/>
      <c r="E100" s="25"/>
      <c r="F100" s="25"/>
      <c r="G100" s="22"/>
      <c r="H100" s="22"/>
    </row>
    <row r="101" spans="1:8" ht="18.600000000000001" customHeight="1" x14ac:dyDescent="0.2">
      <c r="A101" s="3"/>
      <c r="B101" s="4"/>
      <c r="C101" s="24"/>
      <c r="D101" s="4"/>
      <c r="E101" s="25"/>
      <c r="F101" s="25"/>
      <c r="G101" s="22"/>
      <c r="H101" s="22"/>
    </row>
    <row r="102" spans="1:8" ht="18.600000000000001" customHeight="1" x14ac:dyDescent="0.2">
      <c r="A102" s="3"/>
      <c r="B102" s="4"/>
      <c r="C102" s="24"/>
      <c r="D102" s="4"/>
      <c r="E102" s="25"/>
      <c r="F102" s="25"/>
      <c r="G102" s="22"/>
      <c r="H102" s="22"/>
    </row>
    <row r="103" spans="1:8" ht="18.600000000000001" customHeight="1" x14ac:dyDescent="0.2">
      <c r="A103" s="3"/>
      <c r="B103" s="4"/>
      <c r="C103" s="24"/>
      <c r="D103" s="4"/>
      <c r="E103" s="25"/>
      <c r="F103" s="25"/>
      <c r="G103" s="22"/>
      <c r="H103" s="22"/>
    </row>
    <row r="104" spans="1:8" ht="18.600000000000001" customHeight="1" x14ac:dyDescent="0.2">
      <c r="A104" s="3"/>
      <c r="B104" s="4"/>
      <c r="C104" s="24"/>
      <c r="D104" s="4"/>
      <c r="E104" s="25"/>
      <c r="F104" s="25"/>
      <c r="G104" s="22"/>
      <c r="H104" s="22"/>
    </row>
    <row r="105" spans="1:8" ht="18.600000000000001" customHeight="1" x14ac:dyDescent="0.2">
      <c r="A105" s="3"/>
      <c r="B105" s="4"/>
      <c r="C105" s="24"/>
      <c r="D105" s="4"/>
      <c r="E105" s="25"/>
      <c r="F105" s="25"/>
      <c r="G105" s="22"/>
      <c r="H105" s="22"/>
    </row>
    <row r="106" spans="1:8" ht="18.600000000000001" customHeight="1" x14ac:dyDescent="0.2">
      <c r="A106" s="3"/>
      <c r="B106" s="4"/>
      <c r="C106" s="24"/>
      <c r="D106" s="4"/>
      <c r="E106" s="25"/>
      <c r="F106" s="25"/>
      <c r="G106" s="22"/>
      <c r="H106" s="22"/>
    </row>
    <row r="107" spans="1:8" ht="18.600000000000001" customHeight="1" x14ac:dyDescent="0.2">
      <c r="A107" s="3"/>
      <c r="B107" s="4"/>
      <c r="C107" s="24"/>
      <c r="D107" s="4"/>
      <c r="E107" s="25"/>
      <c r="F107" s="25"/>
      <c r="G107" s="22"/>
      <c r="H107" s="22"/>
    </row>
    <row r="108" spans="1:8" ht="18.600000000000001" customHeight="1" x14ac:dyDescent="0.2">
      <c r="A108" s="3"/>
      <c r="B108" s="4"/>
      <c r="C108" s="27"/>
      <c r="D108" s="4"/>
      <c r="E108" s="25"/>
      <c r="F108" s="25"/>
      <c r="G108" s="22"/>
      <c r="H108" s="22"/>
    </row>
    <row r="109" spans="1:8" ht="18.600000000000001" customHeight="1" x14ac:dyDescent="0.2">
      <c r="A109" s="3"/>
      <c r="B109" s="4"/>
      <c r="C109" s="24"/>
      <c r="D109" s="4"/>
      <c r="E109" s="25"/>
      <c r="F109" s="25"/>
      <c r="G109" s="22"/>
      <c r="H109" s="22"/>
    </row>
    <row r="110" spans="1:8" ht="18.600000000000001" customHeight="1" x14ac:dyDescent="0.2">
      <c r="A110" s="3"/>
      <c r="B110" s="4"/>
      <c r="C110" s="24"/>
      <c r="D110" s="4"/>
      <c r="E110" s="25"/>
      <c r="F110" s="25"/>
      <c r="G110" s="22"/>
      <c r="H110" s="22"/>
    </row>
    <row r="111" spans="1:8" ht="18.600000000000001" customHeight="1" x14ac:dyDescent="0.2">
      <c r="A111" s="3"/>
      <c r="B111" s="4"/>
      <c r="C111" s="24"/>
      <c r="D111" s="4"/>
      <c r="E111" s="25"/>
      <c r="F111" s="25"/>
      <c r="G111" s="22"/>
      <c r="H111" s="22"/>
    </row>
    <row r="112" spans="1:8" ht="18.600000000000001" customHeight="1" x14ac:dyDescent="0.2">
      <c r="A112" s="3"/>
      <c r="B112" s="4"/>
      <c r="C112" s="24"/>
      <c r="D112" s="4"/>
      <c r="E112" s="25"/>
      <c r="F112" s="25"/>
      <c r="G112" s="22"/>
      <c r="H112" s="22"/>
    </row>
    <row r="113" spans="1:8" ht="18.600000000000001" customHeight="1" x14ac:dyDescent="0.2">
      <c r="A113" s="3"/>
      <c r="B113" s="4"/>
      <c r="C113" s="24"/>
      <c r="D113" s="4"/>
      <c r="E113" s="25"/>
      <c r="F113" s="25"/>
      <c r="G113" s="22"/>
      <c r="H113" s="22"/>
    </row>
    <row r="114" spans="1:8" ht="18.600000000000001" customHeight="1" x14ac:dyDescent="0.2">
      <c r="A114" s="3"/>
      <c r="B114" s="4"/>
      <c r="C114" s="24"/>
      <c r="D114" s="4"/>
      <c r="E114" s="25"/>
      <c r="F114" s="25"/>
      <c r="G114" s="22"/>
      <c r="H114" s="22"/>
    </row>
    <row r="115" spans="1:8" ht="18.600000000000001" customHeight="1" x14ac:dyDescent="0.2">
      <c r="A115" s="3"/>
      <c r="B115" s="4"/>
      <c r="C115" s="24"/>
      <c r="D115" s="4"/>
      <c r="E115" s="25"/>
      <c r="F115" s="25"/>
      <c r="G115" s="22"/>
      <c r="H115" s="22"/>
    </row>
    <row r="116" spans="1:8" ht="18.600000000000001" customHeight="1" x14ac:dyDescent="0.2">
      <c r="A116" s="3"/>
      <c r="B116" s="4"/>
      <c r="C116" s="24"/>
      <c r="D116" s="4"/>
      <c r="E116" s="25"/>
      <c r="F116" s="25"/>
      <c r="G116" s="22"/>
      <c r="H116" s="22"/>
    </row>
    <row r="117" spans="1:8" ht="18.600000000000001" customHeight="1" x14ac:dyDescent="0.2">
      <c r="A117" s="3"/>
      <c r="B117" s="4"/>
      <c r="C117" s="24"/>
      <c r="D117" s="4"/>
      <c r="E117" s="25"/>
      <c r="F117" s="25"/>
      <c r="G117" s="22"/>
      <c r="H117" s="22"/>
    </row>
    <row r="118" spans="1:8" ht="18.600000000000001" customHeight="1" x14ac:dyDescent="0.2">
      <c r="A118" s="3"/>
      <c r="B118" s="4"/>
      <c r="C118" s="24"/>
      <c r="D118" s="4"/>
      <c r="E118" s="25"/>
      <c r="F118" s="25"/>
      <c r="G118" s="22"/>
      <c r="H118" s="22"/>
    </row>
    <row r="119" spans="1:8" ht="18.600000000000001" customHeight="1" x14ac:dyDescent="0.2">
      <c r="A119" s="3"/>
      <c r="B119" s="4"/>
      <c r="C119" s="24"/>
      <c r="D119" s="4"/>
      <c r="E119" s="25"/>
      <c r="F119" s="25"/>
      <c r="G119" s="22"/>
      <c r="H119" s="22"/>
    </row>
    <row r="120" spans="1:8" ht="18.600000000000001" customHeight="1" x14ac:dyDescent="0.2">
      <c r="A120" s="3"/>
      <c r="B120" s="4"/>
      <c r="C120" s="24"/>
      <c r="D120" s="4"/>
      <c r="E120" s="25"/>
      <c r="F120" s="25"/>
      <c r="G120" s="22"/>
      <c r="H120" s="22"/>
    </row>
    <row r="121" spans="1:8" ht="18.600000000000001" customHeight="1" x14ac:dyDescent="0.2">
      <c r="A121" s="3"/>
      <c r="B121" s="4"/>
      <c r="C121" s="24"/>
      <c r="D121" s="4"/>
      <c r="E121" s="25"/>
      <c r="F121" s="25"/>
      <c r="G121" s="22"/>
      <c r="H121" s="22"/>
    </row>
    <row r="122" spans="1:8" ht="18.600000000000001" customHeight="1" x14ac:dyDescent="0.2">
      <c r="A122" s="3"/>
      <c r="B122" s="4"/>
      <c r="C122" s="24"/>
      <c r="D122" s="4"/>
      <c r="E122" s="25"/>
      <c r="F122" s="25"/>
      <c r="G122" s="22"/>
      <c r="H122" s="22"/>
    </row>
    <row r="123" spans="1:8" ht="18.600000000000001" customHeight="1" x14ac:dyDescent="0.2">
      <c r="A123" s="3"/>
      <c r="B123" s="4"/>
      <c r="C123" s="24"/>
      <c r="D123" s="4"/>
      <c r="E123" s="25"/>
      <c r="F123" s="25"/>
      <c r="G123" s="22"/>
      <c r="H123" s="22"/>
    </row>
    <row r="124" spans="1:8" ht="18.600000000000001" customHeight="1" x14ac:dyDescent="0.2">
      <c r="A124" s="3"/>
      <c r="B124" s="4"/>
      <c r="C124" s="24"/>
      <c r="D124" s="4"/>
      <c r="E124" s="25"/>
      <c r="F124" s="25"/>
      <c r="G124" s="22"/>
      <c r="H124" s="22"/>
    </row>
    <row r="125" spans="1:8" ht="18.600000000000001" customHeight="1" x14ac:dyDescent="0.2">
      <c r="A125" s="3"/>
      <c r="B125" s="4"/>
      <c r="C125" s="24"/>
      <c r="D125" s="4"/>
      <c r="E125" s="25"/>
      <c r="F125" s="25"/>
      <c r="G125" s="22"/>
      <c r="H125" s="22"/>
    </row>
    <row r="126" spans="1:8" ht="18.600000000000001" customHeight="1" x14ac:dyDescent="0.2">
      <c r="A126" s="3"/>
      <c r="B126" s="4"/>
      <c r="C126" s="24"/>
      <c r="D126" s="4"/>
      <c r="E126" s="25"/>
      <c r="F126" s="25"/>
      <c r="G126" s="22"/>
      <c r="H126" s="22"/>
    </row>
    <row r="127" spans="1:8" ht="18.600000000000001" customHeight="1" x14ac:dyDescent="0.2">
      <c r="A127" s="3"/>
      <c r="B127" s="4"/>
      <c r="C127" s="24"/>
      <c r="D127" s="4"/>
      <c r="E127" s="25"/>
      <c r="F127" s="25"/>
      <c r="G127" s="22"/>
      <c r="H127" s="22"/>
    </row>
    <row r="128" spans="1:8" ht="18.600000000000001" customHeight="1" x14ac:dyDescent="0.2">
      <c r="A128" s="3"/>
      <c r="B128" s="4"/>
      <c r="C128" s="24"/>
      <c r="D128" s="4"/>
      <c r="E128" s="25"/>
      <c r="F128" s="25"/>
      <c r="G128" s="22"/>
      <c r="H128" s="22"/>
    </row>
    <row r="129" spans="1:8" ht="18.600000000000001" customHeight="1" x14ac:dyDescent="0.2">
      <c r="A129" s="3"/>
      <c r="B129" s="4"/>
      <c r="C129" s="24"/>
      <c r="D129" s="4"/>
      <c r="E129" s="25"/>
      <c r="F129" s="25"/>
      <c r="G129" s="22"/>
      <c r="H129" s="22"/>
    </row>
    <row r="130" spans="1:8" ht="18.600000000000001" customHeight="1" x14ac:dyDescent="0.2">
      <c r="A130" s="3"/>
      <c r="B130" s="4"/>
      <c r="C130" s="24"/>
      <c r="D130" s="4"/>
      <c r="E130" s="25"/>
      <c r="F130" s="25"/>
      <c r="G130" s="22"/>
      <c r="H130" s="22"/>
    </row>
    <row r="131" spans="1:8" ht="18.600000000000001" customHeight="1" x14ac:dyDescent="0.2">
      <c r="A131" s="3"/>
      <c r="B131" s="4"/>
      <c r="C131" s="24"/>
      <c r="D131" s="4"/>
      <c r="E131" s="25"/>
      <c r="F131" s="25"/>
      <c r="G131" s="22"/>
      <c r="H131" s="22"/>
    </row>
    <row r="132" spans="1:8" ht="18.600000000000001" customHeight="1" x14ac:dyDescent="0.2">
      <c r="A132" s="3"/>
      <c r="B132" s="4"/>
      <c r="C132" s="24"/>
      <c r="D132" s="4"/>
      <c r="E132" s="25"/>
      <c r="F132" s="25"/>
      <c r="G132" s="22"/>
      <c r="H132" s="22"/>
    </row>
    <row r="133" spans="1:8" ht="18.600000000000001" customHeight="1" x14ac:dyDescent="0.2">
      <c r="A133" s="3"/>
      <c r="B133" s="4"/>
      <c r="C133" s="24"/>
      <c r="D133" s="4"/>
      <c r="E133" s="25"/>
      <c r="F133" s="25"/>
      <c r="G133" s="22"/>
      <c r="H133" s="22"/>
    </row>
    <row r="134" spans="1:8" ht="18.600000000000001" customHeight="1" x14ac:dyDescent="0.2">
      <c r="A134" s="3"/>
      <c r="B134" s="4"/>
      <c r="C134" s="24"/>
      <c r="D134" s="4"/>
      <c r="E134" s="25"/>
      <c r="F134" s="25"/>
      <c r="G134" s="22"/>
      <c r="H134" s="22"/>
    </row>
    <row r="135" spans="1:8" ht="18.600000000000001" customHeight="1" x14ac:dyDescent="0.2">
      <c r="A135" s="3"/>
      <c r="B135" s="4"/>
      <c r="C135" s="24"/>
      <c r="D135" s="4"/>
      <c r="E135" s="25"/>
      <c r="F135" s="25"/>
      <c r="G135" s="22"/>
      <c r="H135" s="22"/>
    </row>
    <row r="136" spans="1:8" ht="18.600000000000001" customHeight="1" x14ac:dyDescent="0.2">
      <c r="A136" s="3"/>
      <c r="B136" s="4"/>
      <c r="C136" s="24"/>
      <c r="D136" s="4"/>
      <c r="E136" s="25"/>
      <c r="F136" s="25"/>
      <c r="G136" s="22"/>
      <c r="H136" s="22"/>
    </row>
    <row r="137" spans="1:8" ht="18.600000000000001" customHeight="1" x14ac:dyDescent="0.2">
      <c r="A137" s="3"/>
      <c r="B137" s="4"/>
      <c r="C137" s="24"/>
      <c r="D137" s="4"/>
      <c r="E137" s="25"/>
      <c r="F137" s="25"/>
      <c r="G137" s="22"/>
      <c r="H137" s="22"/>
    </row>
    <row r="138" spans="1:8" ht="18.600000000000001" customHeight="1" x14ac:dyDescent="0.2">
      <c r="A138" s="3"/>
      <c r="B138" s="4"/>
      <c r="C138" s="24"/>
      <c r="D138" s="4"/>
      <c r="E138" s="25"/>
      <c r="F138" s="25"/>
      <c r="G138" s="22"/>
      <c r="H138" s="22"/>
    </row>
    <row r="139" spans="1:8" ht="18.600000000000001" customHeight="1" x14ac:dyDescent="0.2">
      <c r="A139" s="3"/>
      <c r="B139" s="4"/>
      <c r="C139" s="24"/>
      <c r="D139" s="4"/>
      <c r="E139" s="25"/>
      <c r="F139" s="25"/>
      <c r="G139" s="22"/>
      <c r="H139" s="22"/>
    </row>
    <row r="140" spans="1:8" ht="18.600000000000001" customHeight="1" x14ac:dyDescent="0.2">
      <c r="A140" s="3"/>
      <c r="B140" s="4"/>
      <c r="C140" s="24"/>
      <c r="D140" s="4"/>
      <c r="E140" s="25"/>
      <c r="F140" s="25"/>
      <c r="G140" s="22"/>
      <c r="H140" s="22"/>
    </row>
    <row r="141" spans="1:8" ht="18.600000000000001" customHeight="1" x14ac:dyDescent="0.2">
      <c r="A141" s="3"/>
      <c r="B141" s="4"/>
      <c r="C141" s="24"/>
      <c r="D141" s="4"/>
      <c r="E141" s="25"/>
      <c r="F141" s="25"/>
      <c r="G141" s="22"/>
      <c r="H141" s="22"/>
    </row>
    <row r="142" spans="1:8" ht="18.600000000000001" customHeight="1" x14ac:dyDescent="0.2">
      <c r="A142" s="3"/>
      <c r="B142" s="4"/>
      <c r="C142" s="24"/>
      <c r="D142" s="4"/>
      <c r="E142" s="25"/>
      <c r="F142" s="25"/>
      <c r="G142" s="22"/>
      <c r="H142" s="22"/>
    </row>
    <row r="143" spans="1:8" ht="18.600000000000001" customHeight="1" x14ac:dyDescent="0.2">
      <c r="A143" s="3"/>
      <c r="B143" s="4"/>
      <c r="C143" s="24"/>
      <c r="D143" s="4"/>
      <c r="E143" s="25"/>
      <c r="F143" s="25"/>
      <c r="G143" s="22"/>
      <c r="H143" s="22"/>
    </row>
    <row r="144" spans="1:8" ht="18.600000000000001" customHeight="1" x14ac:dyDescent="0.2">
      <c r="A144" s="3"/>
      <c r="B144" s="4"/>
      <c r="C144" s="24"/>
      <c r="D144" s="4"/>
      <c r="E144" s="25"/>
      <c r="F144" s="25"/>
      <c r="G144" s="22"/>
      <c r="H144" s="22"/>
    </row>
    <row r="145" spans="1:8" ht="18.600000000000001" customHeight="1" x14ac:dyDescent="0.2">
      <c r="A145" s="3"/>
      <c r="B145" s="4"/>
      <c r="C145" s="24"/>
      <c r="D145" s="4"/>
      <c r="E145" s="25"/>
      <c r="F145" s="25"/>
      <c r="G145" s="22"/>
      <c r="H145" s="22"/>
    </row>
    <row r="146" spans="1:8" s="29" customFormat="1" ht="18.600000000000001" customHeight="1" x14ac:dyDescent="0.2">
      <c r="A146" s="3"/>
      <c r="B146" s="4"/>
      <c r="C146" s="24"/>
      <c r="D146" s="4"/>
      <c r="E146" s="25"/>
      <c r="F146" s="25"/>
      <c r="G146" s="28"/>
      <c r="H146" s="28"/>
    </row>
    <row r="147" spans="1:8" ht="18.600000000000001" customHeight="1" x14ac:dyDescent="0.2">
      <c r="A147" s="3"/>
      <c r="B147" s="4"/>
      <c r="C147" s="24"/>
      <c r="D147" s="30"/>
      <c r="E147" s="25"/>
      <c r="F147" s="25"/>
      <c r="G147" s="22"/>
      <c r="H147" s="22"/>
    </row>
    <row r="148" spans="1:8" ht="18.600000000000001" customHeight="1" x14ac:dyDescent="0.2">
      <c r="A148" s="3"/>
      <c r="B148" s="4"/>
      <c r="C148" s="24"/>
      <c r="D148" s="30"/>
      <c r="E148" s="25"/>
      <c r="F148" s="25"/>
      <c r="G148" s="22"/>
      <c r="H148" s="22"/>
    </row>
    <row r="149" spans="1:8" ht="18.600000000000001" customHeight="1" x14ac:dyDescent="0.2">
      <c r="A149" s="3"/>
      <c r="B149" s="4"/>
      <c r="C149" s="3"/>
      <c r="D149" s="3"/>
      <c r="E149" s="3"/>
      <c r="F149" s="3"/>
      <c r="G149" s="22"/>
      <c r="H149" s="22"/>
    </row>
    <row r="150" spans="1:8" ht="18.600000000000001" customHeight="1" x14ac:dyDescent="0.2">
      <c r="A150" s="3"/>
      <c r="B150" s="4"/>
      <c r="C150" s="31"/>
      <c r="D150" s="30"/>
      <c r="E150" s="25"/>
      <c r="F150" s="25"/>
      <c r="G150" s="22"/>
      <c r="H150" s="22"/>
    </row>
    <row r="151" spans="1:8" ht="18.600000000000001" customHeight="1" x14ac:dyDescent="0.2">
      <c r="A151" s="3"/>
      <c r="B151" s="4"/>
      <c r="C151" s="31"/>
      <c r="D151" s="30"/>
      <c r="E151" s="25"/>
      <c r="F151" s="25"/>
      <c r="G151" s="22"/>
      <c r="H151" s="22"/>
    </row>
    <row r="152" spans="1:8" ht="18.600000000000001" customHeight="1" x14ac:dyDescent="0.2">
      <c r="A152" s="3"/>
      <c r="B152" s="4"/>
      <c r="C152" s="31"/>
      <c r="D152" s="30"/>
      <c r="E152" s="25"/>
      <c r="F152" s="25"/>
      <c r="G152" s="22"/>
      <c r="H152" s="22"/>
    </row>
    <row r="153" spans="1:8" ht="18.600000000000001" customHeight="1" x14ac:dyDescent="0.2">
      <c r="A153" s="3"/>
      <c r="B153" s="4"/>
      <c r="C153" s="31"/>
      <c r="D153" s="30"/>
      <c r="E153" s="25"/>
      <c r="F153" s="25"/>
      <c r="G153" s="22"/>
      <c r="H153" s="22"/>
    </row>
    <row r="154" spans="1:8" ht="18.600000000000001" customHeight="1" x14ac:dyDescent="0.2">
      <c r="A154" s="3"/>
      <c r="B154" s="30"/>
      <c r="C154" s="31"/>
      <c r="D154" s="30"/>
      <c r="E154" s="25"/>
      <c r="F154" s="25"/>
      <c r="G154" s="22"/>
      <c r="H154" s="22"/>
    </row>
    <row r="155" spans="1:8" s="33" customFormat="1" ht="18.600000000000001" customHeight="1" x14ac:dyDescent="0.2">
      <c r="A155" s="3"/>
      <c r="B155" s="30"/>
      <c r="C155" s="31"/>
      <c r="D155" s="30"/>
      <c r="E155" s="25"/>
      <c r="F155" s="25"/>
      <c r="G155" s="32"/>
      <c r="H155" s="32"/>
    </row>
    <row r="156" spans="1:8" ht="18.600000000000001" customHeight="1" x14ac:dyDescent="0.2">
      <c r="A156" s="34"/>
      <c r="B156" s="3"/>
      <c r="C156" s="34"/>
      <c r="D156" s="34"/>
      <c r="E156" s="34"/>
      <c r="F156" s="35"/>
      <c r="G156" s="22"/>
      <c r="H156" s="22"/>
    </row>
    <row r="157" spans="1:8" ht="18.600000000000001" customHeight="1" x14ac:dyDescent="0.2">
      <c r="A157" s="34"/>
      <c r="B157" s="30"/>
      <c r="C157" s="34"/>
      <c r="D157" s="34"/>
      <c r="E157" s="36"/>
      <c r="F157" s="36"/>
      <c r="G157" s="22"/>
      <c r="H157" s="22"/>
    </row>
    <row r="158" spans="1:8" ht="18.600000000000001" customHeight="1" x14ac:dyDescent="0.2">
      <c r="A158" s="34"/>
      <c r="B158" s="30"/>
      <c r="C158" s="34"/>
      <c r="D158" s="34"/>
      <c r="E158" s="36"/>
      <c r="F158" s="36"/>
      <c r="G158" s="22"/>
      <c r="H158" s="22"/>
    </row>
    <row r="159" spans="1:8" ht="18.600000000000001" customHeight="1" x14ac:dyDescent="0.2">
      <c r="A159" s="34"/>
      <c r="B159" s="30"/>
      <c r="C159" s="34"/>
      <c r="D159" s="34"/>
      <c r="E159" s="36"/>
      <c r="F159" s="36"/>
      <c r="G159" s="22"/>
      <c r="H159" s="22"/>
    </row>
    <row r="160" spans="1:8" x14ac:dyDescent="0.2">
      <c r="A160" s="28"/>
      <c r="B160" s="30"/>
      <c r="C160" s="37"/>
      <c r="D160" s="28"/>
      <c r="E160" s="36"/>
      <c r="F160" s="36"/>
      <c r="G160" s="22"/>
      <c r="H160" s="22"/>
    </row>
    <row r="161" spans="1:8" ht="19.5" customHeight="1" x14ac:dyDescent="0.2">
      <c r="A161" s="28"/>
      <c r="B161" s="30"/>
      <c r="C161" s="37"/>
      <c r="D161" s="28"/>
      <c r="E161" s="36"/>
      <c r="F161" s="36"/>
      <c r="G161" s="22"/>
      <c r="H161" s="22"/>
    </row>
    <row r="162" spans="1:8" x14ac:dyDescent="0.2">
      <c r="A162" s="28"/>
      <c r="B162" s="30"/>
      <c r="C162" s="37"/>
      <c r="D162" s="28"/>
      <c r="E162" s="36"/>
      <c r="F162" s="36"/>
      <c r="G162" s="22"/>
      <c r="H162" s="22"/>
    </row>
    <row r="163" spans="1:8" ht="15.75" x14ac:dyDescent="0.2">
      <c r="A163" s="28"/>
      <c r="B163" s="34"/>
      <c r="C163" s="37"/>
      <c r="D163" s="28"/>
      <c r="E163" s="36"/>
      <c r="F163" s="36"/>
      <c r="G163" s="22"/>
      <c r="H163" s="22"/>
    </row>
    <row r="164" spans="1:8" ht="15.75" x14ac:dyDescent="0.2">
      <c r="A164" s="28"/>
      <c r="B164" s="34"/>
      <c r="C164" s="37"/>
      <c r="D164" s="28"/>
      <c r="E164" s="36"/>
      <c r="F164" s="36"/>
      <c r="G164" s="22"/>
      <c r="H164" s="22"/>
    </row>
    <row r="165" spans="1:8" ht="15.75" x14ac:dyDescent="0.2">
      <c r="A165" s="28"/>
      <c r="B165" s="34"/>
      <c r="C165" s="37"/>
      <c r="D165" s="28"/>
      <c r="E165" s="36"/>
      <c r="F165" s="36"/>
      <c r="G165" s="22"/>
      <c r="H165" s="22"/>
    </row>
    <row r="166" spans="1:8" ht="15.75" x14ac:dyDescent="0.2">
      <c r="A166" s="28"/>
      <c r="B166" s="34"/>
      <c r="C166" s="37"/>
      <c r="D166" s="28"/>
      <c r="E166" s="36"/>
      <c r="F166" s="36"/>
      <c r="G166" s="22"/>
      <c r="H166" s="22"/>
    </row>
    <row r="167" spans="1:8" x14ac:dyDescent="0.2">
      <c r="A167" s="28"/>
      <c r="B167" s="28"/>
      <c r="C167" s="37"/>
      <c r="D167" s="28"/>
      <c r="E167" s="36"/>
      <c r="F167" s="36"/>
      <c r="G167" s="22"/>
      <c r="H167" s="22"/>
    </row>
    <row r="168" spans="1:8" x14ac:dyDescent="0.2">
      <c r="A168" s="28"/>
      <c r="B168" s="28"/>
      <c r="C168" s="37"/>
      <c r="D168" s="28"/>
      <c r="E168" s="36"/>
      <c r="F168" s="36"/>
    </row>
    <row r="169" spans="1:8" x14ac:dyDescent="0.2">
      <c r="A169" s="28"/>
      <c r="B169" s="28"/>
      <c r="C169" s="37"/>
      <c r="D169" s="28"/>
      <c r="E169" s="36"/>
      <c r="F169" s="36"/>
    </row>
  </sheetData>
  <sheetProtection algorithmName="SHA-512" hashValue="JTVQC2gAHtT52jUtjdnvBEnixorZqEYTPHrDzUOnkqx129LQIeYgbgfJ5SoWZiIPrdP5JYqhItnTfV4lQY9GMQ==" saltValue="TbLf7DvH26zJjbZdGx7Xmw==" spinCount="100000" sheet="1" objects="1" scenarios="1"/>
  <mergeCells count="7">
    <mergeCell ref="A1:F2"/>
    <mergeCell ref="A3:F3"/>
    <mergeCell ref="C42:E43"/>
    <mergeCell ref="F42:F43"/>
    <mergeCell ref="A4:D4"/>
    <mergeCell ref="C40:E40"/>
    <mergeCell ref="C38:E38"/>
  </mergeCells>
  <phoneticPr fontId="8" type="noConversion"/>
  <printOptions horizontalCentered="1"/>
  <pageMargins left="0.5" right="0.5" top="0.6" bottom="0.5" header="0.25" footer="0.25"/>
  <pageSetup paperSize="17" scale="1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QTY TRACKING</vt:lpstr>
      <vt:lpstr>'QTY TRACKING'!Print_Area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Nicholas</dc:creator>
  <cp:lastModifiedBy>Kelly Douglas</cp:lastModifiedBy>
  <cp:lastPrinted>2020-03-12T19:13:35Z</cp:lastPrinted>
  <dcterms:created xsi:type="dcterms:W3CDTF">2018-05-03T18:11:54Z</dcterms:created>
  <dcterms:modified xsi:type="dcterms:W3CDTF">2023-07-19T15:58:49Z</dcterms:modified>
</cp:coreProperties>
</file>